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2026"/>
  <workbookPr/>
  <mc:AlternateContent xmlns:mc="http://schemas.openxmlformats.org/markup-compatibility/2006">
    <mc:Choice Requires="x15">
      <x15ac:absPath xmlns:x15ac="http://schemas.microsoft.com/office/spreadsheetml/2010/11/ac" url="C:\Temp\"/>
    </mc:Choice>
  </mc:AlternateContent>
  <xr:revisionPtr revIDLastSave="0" documentId="8_{F99CF8AE-81D8-46AB-9731-BA750743B893}" xr6:coauthVersionLast="45" xr6:coauthVersionMax="45" xr10:uidLastSave="{00000000-0000-0000-0000-000000000000}"/>
  <bookViews>
    <workbookView xWindow="690" yWindow="690" windowWidth="30120" windowHeight="19335" xr2:uid="{00000000-000D-0000-FFFF-FFFF00000000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F5" i="1" l="1"/>
  <c r="H33" i="1"/>
  <c r="H34" i="1"/>
  <c r="H35" i="1"/>
  <c r="H36" i="1"/>
  <c r="H37" i="1"/>
  <c r="H38" i="1"/>
  <c r="H39" i="1"/>
  <c r="H40" i="1"/>
  <c r="H32" i="1"/>
  <c r="H15" i="1"/>
  <c r="H16" i="1"/>
  <c r="H17" i="1"/>
  <c r="H18" i="1"/>
  <c r="H19" i="1"/>
  <c r="H20" i="1"/>
  <c r="H21" i="1"/>
  <c r="H22" i="1"/>
  <c r="H14" i="1"/>
  <c r="N38" i="1"/>
  <c r="O38" i="1" s="1"/>
  <c r="N39" i="1"/>
  <c r="O39" i="1" s="1"/>
  <c r="N40" i="1"/>
  <c r="O40" i="1" s="1"/>
  <c r="N27" i="1"/>
  <c r="O27" i="1" s="1"/>
  <c r="N28" i="1"/>
  <c r="O28" i="1" s="1"/>
  <c r="N29" i="1"/>
  <c r="O29" i="1" s="1"/>
  <c r="N30" i="1"/>
  <c r="O30" i="1" s="1"/>
  <c r="N31" i="1"/>
  <c r="O31" i="1" s="1"/>
  <c r="N32" i="1"/>
  <c r="O32" i="1" s="1"/>
  <c r="N33" i="1"/>
  <c r="O33" i="1" s="1"/>
  <c r="N34" i="1"/>
  <c r="O34" i="1" s="1"/>
  <c r="N35" i="1"/>
  <c r="O35" i="1" s="1"/>
  <c r="N36" i="1"/>
  <c r="O36" i="1" s="1"/>
  <c r="N37" i="1"/>
  <c r="O37" i="1" s="1"/>
  <c r="N5" i="1"/>
  <c r="O5" i="1" s="1"/>
  <c r="N6" i="1"/>
  <c r="O6" i="1" s="1"/>
  <c r="N7" i="1"/>
  <c r="O7" i="1" s="1"/>
  <c r="N8" i="1"/>
  <c r="O8" i="1" s="1"/>
  <c r="N9" i="1"/>
  <c r="O9" i="1" s="1"/>
  <c r="N10" i="1"/>
  <c r="O10" i="1" s="1"/>
  <c r="N11" i="1"/>
  <c r="O11" i="1" s="1"/>
  <c r="N12" i="1"/>
  <c r="O12" i="1" s="1"/>
  <c r="N13" i="1"/>
  <c r="O13" i="1" s="1"/>
  <c r="N14" i="1"/>
  <c r="O14" i="1" s="1"/>
  <c r="N15" i="1"/>
  <c r="O15" i="1" s="1"/>
  <c r="N16" i="1"/>
  <c r="O16" i="1" s="1"/>
  <c r="N17" i="1"/>
  <c r="O17" i="1" s="1"/>
  <c r="N18" i="1"/>
  <c r="O18" i="1" s="1"/>
  <c r="N19" i="1"/>
  <c r="O19" i="1" s="1"/>
  <c r="N20" i="1"/>
  <c r="O20" i="1" s="1"/>
  <c r="N21" i="1"/>
  <c r="O21" i="1" s="1"/>
  <c r="N22" i="1"/>
  <c r="O22" i="1" s="1"/>
  <c r="N23" i="1"/>
  <c r="O23" i="1" s="1"/>
  <c r="N24" i="1"/>
  <c r="O24" i="1" s="1"/>
  <c r="N25" i="1"/>
  <c r="O25" i="1" s="1"/>
  <c r="N26" i="1"/>
  <c r="O26" i="1" s="1"/>
  <c r="N4" i="1"/>
  <c r="O4" i="1" s="1"/>
  <c r="G5" i="1"/>
  <c r="I5" i="1" s="1"/>
  <c r="F6" i="1"/>
  <c r="G6" i="1" s="1"/>
  <c r="I6" i="1" s="1"/>
  <c r="F7" i="1"/>
  <c r="G7" i="1" s="1"/>
  <c r="I7" i="1" s="1"/>
  <c r="F8" i="1"/>
  <c r="G8" i="1" s="1"/>
  <c r="I8" i="1" s="1"/>
  <c r="F9" i="1"/>
  <c r="G9" i="1" s="1"/>
  <c r="I9" i="1" s="1"/>
  <c r="F10" i="1"/>
  <c r="G10" i="1" s="1"/>
  <c r="I10" i="1" s="1"/>
  <c r="F11" i="1"/>
  <c r="G11" i="1" s="1"/>
  <c r="I11" i="1" s="1"/>
  <c r="F12" i="1"/>
  <c r="G12" i="1" s="1"/>
  <c r="I12" i="1" s="1"/>
  <c r="F13" i="1"/>
  <c r="G13" i="1" s="1"/>
  <c r="I13" i="1" s="1"/>
  <c r="F14" i="1"/>
  <c r="G14" i="1" s="1"/>
  <c r="F15" i="1"/>
  <c r="G15" i="1" s="1"/>
  <c r="F16" i="1"/>
  <c r="G16" i="1" s="1"/>
  <c r="F17" i="1"/>
  <c r="G17" i="1" s="1"/>
  <c r="F18" i="1"/>
  <c r="G18" i="1" s="1"/>
  <c r="F19" i="1"/>
  <c r="G19" i="1" s="1"/>
  <c r="F20" i="1"/>
  <c r="G20" i="1" s="1"/>
  <c r="F21" i="1"/>
  <c r="G21" i="1" s="1"/>
  <c r="F22" i="1"/>
  <c r="G22" i="1" s="1"/>
  <c r="F23" i="1"/>
  <c r="G23" i="1" s="1"/>
  <c r="I23" i="1" s="1"/>
  <c r="F24" i="1"/>
  <c r="G24" i="1" s="1"/>
  <c r="I24" i="1" s="1"/>
  <c r="F25" i="1"/>
  <c r="G25" i="1" s="1"/>
  <c r="I25" i="1" s="1"/>
  <c r="F26" i="1"/>
  <c r="G26" i="1" s="1"/>
  <c r="I26" i="1" s="1"/>
  <c r="F27" i="1"/>
  <c r="G27" i="1" s="1"/>
  <c r="I27" i="1" s="1"/>
  <c r="F28" i="1"/>
  <c r="G28" i="1" s="1"/>
  <c r="I28" i="1" s="1"/>
  <c r="F29" i="1"/>
  <c r="G29" i="1" s="1"/>
  <c r="I29" i="1" s="1"/>
  <c r="F30" i="1"/>
  <c r="G30" i="1" s="1"/>
  <c r="I30" i="1" s="1"/>
  <c r="F31" i="1"/>
  <c r="G31" i="1" s="1"/>
  <c r="I31" i="1" s="1"/>
  <c r="F32" i="1"/>
  <c r="G32" i="1" s="1"/>
  <c r="F33" i="1"/>
  <c r="G33" i="1" s="1"/>
  <c r="F34" i="1"/>
  <c r="G34" i="1" s="1"/>
  <c r="F35" i="1"/>
  <c r="G35" i="1" s="1"/>
  <c r="F36" i="1"/>
  <c r="G36" i="1" s="1"/>
  <c r="F37" i="1"/>
  <c r="G37" i="1" s="1"/>
  <c r="F38" i="1"/>
  <c r="G38" i="1" s="1"/>
  <c r="F39" i="1"/>
  <c r="G39" i="1" s="1"/>
  <c r="F40" i="1"/>
  <c r="G40" i="1" s="1"/>
  <c r="F4" i="1"/>
  <c r="G4" i="1" s="1"/>
  <c r="I4" i="1" s="1"/>
  <c r="I33" i="1" l="1"/>
  <c r="I39" i="1"/>
  <c r="I37" i="1"/>
  <c r="I38" i="1"/>
  <c r="I19" i="1"/>
  <c r="I18" i="1"/>
  <c r="I17" i="1"/>
  <c r="I36" i="1"/>
  <c r="I16" i="1"/>
  <c r="I35" i="1"/>
  <c r="I14" i="1"/>
  <c r="I15" i="1"/>
  <c r="I34" i="1"/>
  <c r="I20" i="1"/>
  <c r="I22" i="1"/>
  <c r="I32" i="1"/>
  <c r="I21" i="1"/>
  <c r="I40" i="1"/>
  <c r="M5" i="1"/>
  <c r="M6" i="1"/>
  <c r="M7" i="1"/>
  <c r="M8" i="1"/>
  <c r="M9" i="1"/>
  <c r="M10" i="1"/>
  <c r="M11" i="1"/>
  <c r="M12" i="1"/>
  <c r="M13" i="1"/>
  <c r="M14" i="1"/>
  <c r="M15" i="1"/>
  <c r="M16" i="1"/>
  <c r="M17" i="1"/>
  <c r="M18" i="1"/>
  <c r="M19" i="1"/>
  <c r="M20" i="1"/>
  <c r="M21" i="1"/>
  <c r="M22" i="1"/>
  <c r="M23" i="1"/>
  <c r="M24" i="1"/>
  <c r="M25" i="1"/>
  <c r="M26" i="1"/>
  <c r="M27" i="1"/>
  <c r="M28" i="1"/>
  <c r="M29" i="1"/>
  <c r="M30" i="1"/>
  <c r="M31" i="1"/>
  <c r="M32" i="1"/>
  <c r="M33" i="1"/>
  <c r="M34" i="1"/>
  <c r="M35" i="1"/>
  <c r="M36" i="1"/>
  <c r="M37" i="1"/>
  <c r="M38" i="1"/>
  <c r="M39" i="1"/>
  <c r="M40" i="1"/>
  <c r="M4" i="1"/>
  <c r="D5" i="1"/>
  <c r="D6" i="1"/>
  <c r="D7" i="1"/>
  <c r="D8" i="1"/>
  <c r="D9" i="1"/>
  <c r="D10" i="1"/>
  <c r="D11" i="1"/>
  <c r="D12" i="1"/>
  <c r="D13" i="1"/>
  <c r="D14" i="1"/>
  <c r="D15" i="1"/>
  <c r="D16" i="1"/>
  <c r="D17" i="1"/>
  <c r="D18" i="1"/>
  <c r="D19" i="1"/>
  <c r="D20" i="1"/>
  <c r="D21" i="1"/>
  <c r="D22" i="1"/>
  <c r="D23" i="1"/>
  <c r="D24" i="1"/>
  <c r="D25" i="1"/>
  <c r="D26" i="1"/>
  <c r="D27" i="1"/>
  <c r="D28" i="1"/>
  <c r="D29" i="1"/>
  <c r="D30" i="1"/>
  <c r="D31" i="1"/>
  <c r="D32" i="1"/>
  <c r="D33" i="1"/>
  <c r="D34" i="1"/>
  <c r="D35" i="1"/>
  <c r="D36" i="1"/>
  <c r="D37" i="1"/>
  <c r="D38" i="1"/>
  <c r="D39" i="1"/>
  <c r="D40" i="1"/>
  <c r="D4" i="1"/>
</calcChain>
</file>

<file path=xl/sharedStrings.xml><?xml version="1.0" encoding="utf-8"?>
<sst xmlns="http://schemas.openxmlformats.org/spreadsheetml/2006/main" count="23" uniqueCount="17">
  <si>
    <t>theortical</t>
  </si>
  <si>
    <t>X axis</t>
  </si>
  <si>
    <t>Y axis</t>
  </si>
  <si>
    <t>positive from actual</t>
  </si>
  <si>
    <t>negative from actual</t>
  </si>
  <si>
    <t>accurate readings</t>
  </si>
  <si>
    <t>Expected  Distance</t>
  </si>
  <si>
    <t>Practically moved</t>
  </si>
  <si>
    <t>Difference-Error</t>
  </si>
  <si>
    <t>DIRECTION</t>
  </si>
  <si>
    <t>We tried to move X axis and Y axis individually by 0.1mm for every movement(Step) - Without Backlash the results are Listed Below</t>
  </si>
  <si>
    <t>FORWARD (0.1mm every step)</t>
  </si>
  <si>
    <t>BACKWARD  (0.1mm every step)</t>
  </si>
  <si>
    <t>scale</t>
  </si>
  <si>
    <t>scaled error</t>
  </si>
  <si>
    <t>backlash correction</t>
  </si>
  <si>
    <t>scaled and backlash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</si>
</sst>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00"/>
  </numFmts>
  <fonts count="6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rgb="FF002060"/>
      <name val="Calibri"/>
      <family val="2"/>
      <scheme val="minor"/>
    </font>
    <font>
      <sz val="11"/>
      <color rgb="FF7030A0"/>
      <name val="Calibri"/>
      <family val="2"/>
      <scheme val="minor"/>
    </font>
    <font>
      <b/>
      <sz val="11"/>
      <color rgb="FF7030A0"/>
      <name val="Calibri"/>
      <family val="2"/>
      <scheme val="minor"/>
    </font>
  </fonts>
  <fills count="9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5" tint="0.39997558519241921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36">
    <xf numFmtId="0" fontId="0" fillId="0" borderId="0" xfId="0"/>
    <xf numFmtId="0" fontId="1" fillId="0" borderId="1" xfId="0" applyFont="1" applyBorder="1" applyAlignment="1">
      <alignment horizontal="center" vertical="center"/>
    </xf>
    <xf numFmtId="2" fontId="0" fillId="0" borderId="1" xfId="0" applyNumberFormat="1" applyBorder="1" applyAlignment="1">
      <alignment horizontal="center" vertical="center"/>
    </xf>
    <xf numFmtId="2" fontId="0" fillId="0" borderId="2" xfId="0" applyNumberFormat="1" applyFill="1" applyBorder="1" applyAlignment="1">
      <alignment horizontal="center" vertical="center"/>
    </xf>
    <xf numFmtId="0" fontId="1" fillId="0" borderId="1" xfId="0" applyFont="1" applyFill="1" applyBorder="1" applyAlignment="1">
      <alignment horizontal="center" vertical="center"/>
    </xf>
    <xf numFmtId="0" fontId="0" fillId="2" borderId="1" xfId="0" applyFill="1" applyBorder="1" applyAlignment="1">
      <alignment horizontal="center" vertical="center"/>
    </xf>
    <xf numFmtId="0" fontId="0" fillId="3" borderId="1" xfId="0" applyFill="1" applyBorder="1" applyAlignment="1">
      <alignment horizontal="center" vertical="center"/>
    </xf>
    <xf numFmtId="2" fontId="0" fillId="3" borderId="1" xfId="0" applyNumberFormat="1" applyFill="1" applyBorder="1" applyAlignment="1">
      <alignment horizontal="center" vertical="center"/>
    </xf>
    <xf numFmtId="2" fontId="0" fillId="2" borderId="1" xfId="0" applyNumberFormat="1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4" borderId="1" xfId="0" applyFill="1" applyBorder="1" applyAlignment="1">
      <alignment horizontal="center" vertical="center"/>
    </xf>
    <xf numFmtId="2" fontId="0" fillId="4" borderId="1" xfId="0" applyNumberFormat="1" applyFill="1" applyBorder="1" applyAlignment="1">
      <alignment horizontal="center" vertical="center"/>
    </xf>
    <xf numFmtId="0" fontId="2" fillId="0" borderId="3" xfId="0" applyFont="1" applyFill="1" applyBorder="1" applyAlignment="1"/>
    <xf numFmtId="0" fontId="0" fillId="0" borderId="0" xfId="0" applyBorder="1"/>
    <xf numFmtId="2" fontId="0" fillId="0" borderId="0" xfId="0" applyNumberFormat="1" applyBorder="1" applyAlignment="1">
      <alignment horizontal="center" vertical="center"/>
    </xf>
    <xf numFmtId="0" fontId="1" fillId="0" borderId="4" xfId="0" applyFont="1" applyBorder="1" applyAlignment="1">
      <alignment horizontal="center" vertical="center"/>
    </xf>
    <xf numFmtId="2" fontId="4" fillId="0" borderId="0" xfId="0" applyNumberFormat="1" applyFont="1" applyFill="1" applyBorder="1" applyAlignment="1">
      <alignment horizontal="center" vertical="center"/>
    </xf>
    <xf numFmtId="0" fontId="4" fillId="0" borderId="0" xfId="0" applyFont="1" applyFill="1" applyBorder="1"/>
    <xf numFmtId="0" fontId="1" fillId="0" borderId="8" xfId="0" applyFont="1" applyBorder="1" applyAlignment="1">
      <alignment horizontal="center" vertical="center"/>
    </xf>
    <xf numFmtId="0" fontId="1" fillId="0" borderId="9" xfId="0" applyFont="1" applyBorder="1" applyAlignment="1">
      <alignment horizontal="center" vertical="center"/>
    </xf>
    <xf numFmtId="0" fontId="5" fillId="0" borderId="0" xfId="0" applyFont="1" applyFill="1" applyBorder="1" applyAlignment="1">
      <alignment horizontal="center"/>
    </xf>
    <xf numFmtId="0" fontId="5" fillId="0" borderId="0" xfId="0" applyFont="1" applyFill="1" applyBorder="1" applyAlignment="1">
      <alignment horizontal="center" vertical="center"/>
    </xf>
    <xf numFmtId="0" fontId="1" fillId="0" borderId="0" xfId="0" applyFont="1"/>
    <xf numFmtId="0" fontId="4" fillId="6" borderId="3" xfId="0" applyFont="1" applyFill="1" applyBorder="1" applyAlignment="1">
      <alignment horizontal="center" vertical="center" wrapText="1"/>
    </xf>
    <xf numFmtId="0" fontId="0" fillId="6" borderId="3" xfId="0" applyFill="1" applyBorder="1" applyAlignment="1">
      <alignment horizontal="center" vertical="center" wrapText="1"/>
    </xf>
    <xf numFmtId="0" fontId="3" fillId="5" borderId="3" xfId="0" applyFont="1" applyFill="1" applyBorder="1" applyAlignment="1">
      <alignment horizontal="center" vertical="center" wrapText="1"/>
    </xf>
    <xf numFmtId="0" fontId="2" fillId="5" borderId="3" xfId="0" applyFont="1" applyFill="1" applyBorder="1" applyAlignment="1">
      <alignment horizontal="center" vertical="center" wrapText="1"/>
    </xf>
    <xf numFmtId="0" fontId="1" fillId="7" borderId="5" xfId="0" applyFont="1" applyFill="1" applyBorder="1" applyAlignment="1">
      <alignment horizontal="center"/>
    </xf>
    <xf numFmtId="0" fontId="1" fillId="7" borderId="6" xfId="0" applyFont="1" applyFill="1" applyBorder="1" applyAlignment="1">
      <alignment horizontal="center"/>
    </xf>
    <xf numFmtId="0" fontId="1" fillId="7" borderId="7" xfId="0" applyFont="1" applyFill="1" applyBorder="1" applyAlignment="1">
      <alignment horizontal="center"/>
    </xf>
    <xf numFmtId="0" fontId="1" fillId="8" borderId="5" xfId="0" applyFont="1" applyFill="1" applyBorder="1" applyAlignment="1">
      <alignment horizontal="center"/>
    </xf>
    <xf numFmtId="0" fontId="1" fillId="8" borderId="6" xfId="0" applyFont="1" applyFill="1" applyBorder="1" applyAlignment="1">
      <alignment horizontal="center"/>
    </xf>
    <xf numFmtId="0" fontId="1" fillId="8" borderId="7" xfId="0" applyFont="1" applyFill="1" applyBorder="1" applyAlignment="1">
      <alignment horizontal="center"/>
    </xf>
    <xf numFmtId="0" fontId="1" fillId="0" borderId="0" xfId="0" applyFont="1" applyFill="1" applyBorder="1" applyAlignment="1">
      <alignment horizontal="center" vertical="center"/>
    </xf>
    <xf numFmtId="2" fontId="0" fillId="0" borderId="0" xfId="0" applyNumberFormat="1"/>
    <xf numFmtId="164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X error scaled 4.5% backlash 0.03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scatterChart>
        <c:scatterStyle val="lineMarker"/>
        <c:varyColors val="0"/>
        <c:ser>
          <c:idx val="0"/>
          <c:order val="0"/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yVal>
            <c:numRef>
              <c:f>Sheet1!$I$4:$I$40</c:f>
              <c:numCache>
                <c:formatCode>0.000</c:formatCode>
                <c:ptCount val="37"/>
                <c:pt idx="0">
                  <c:v>0</c:v>
                </c:pt>
                <c:pt idx="1">
                  <c:v>-5.5000000000000049E-3</c:v>
                </c:pt>
                <c:pt idx="2">
                  <c:v>-1.0000000000000009E-3</c:v>
                </c:pt>
                <c:pt idx="3">
                  <c:v>3.4999999999999476E-3</c:v>
                </c:pt>
                <c:pt idx="4">
                  <c:v>-2.0000000000000018E-3</c:v>
                </c:pt>
                <c:pt idx="5">
                  <c:v>2.4999999999999467E-3</c:v>
                </c:pt>
                <c:pt idx="6">
                  <c:v>-3.0000000000001137E-3</c:v>
                </c:pt>
                <c:pt idx="7">
                  <c:v>1.4999999999999458E-3</c:v>
                </c:pt>
                <c:pt idx="8">
                  <c:v>6.0000000000000053E-3</c:v>
                </c:pt>
                <c:pt idx="9">
                  <c:v>5.0000000000005596E-4</c:v>
                </c:pt>
                <c:pt idx="10">
                  <c:v>5.9999999999999776E-3</c:v>
                </c:pt>
                <c:pt idx="11">
                  <c:v>1.4999999999999181E-3</c:v>
                </c:pt>
                <c:pt idx="12">
                  <c:v>-3.0000000000001414E-3</c:v>
                </c:pt>
                <c:pt idx="13">
                  <c:v>2.499999999999919E-3</c:v>
                </c:pt>
                <c:pt idx="14">
                  <c:v>-2.0000000000000295E-3</c:v>
                </c:pt>
                <c:pt idx="15">
                  <c:v>3.4999999999999198E-3</c:v>
                </c:pt>
                <c:pt idx="16">
                  <c:v>-1.0000000000000009E-3</c:v>
                </c:pt>
                <c:pt idx="17">
                  <c:v>4.4999999999999901E-3</c:v>
                </c:pt>
                <c:pt idx="18">
                  <c:v>0</c:v>
                </c:pt>
                <c:pt idx="19">
                  <c:v>-5.5000000000000049E-3</c:v>
                </c:pt>
                <c:pt idx="20">
                  <c:v>-1.0000000000000009E-3</c:v>
                </c:pt>
                <c:pt idx="21">
                  <c:v>-6.5000000000000613E-3</c:v>
                </c:pt>
                <c:pt idx="22">
                  <c:v>-2.0000000000000018E-3</c:v>
                </c:pt>
                <c:pt idx="23">
                  <c:v>2.4999999999999467E-3</c:v>
                </c:pt>
                <c:pt idx="24">
                  <c:v>-3.0000000000001137E-3</c:v>
                </c:pt>
                <c:pt idx="25">
                  <c:v>1.4999999999999458E-3</c:v>
                </c:pt>
                <c:pt idx="26">
                  <c:v>6.0000000000000053E-3</c:v>
                </c:pt>
                <c:pt idx="27">
                  <c:v>1.0499999999999954E-2</c:v>
                </c:pt>
                <c:pt idx="28">
                  <c:v>1.5999999999999986E-2</c:v>
                </c:pt>
                <c:pt idx="29">
                  <c:v>1.1499999999999927E-2</c:v>
                </c:pt>
                <c:pt idx="30">
                  <c:v>-3.0000000000001414E-3</c:v>
                </c:pt>
                <c:pt idx="31">
                  <c:v>2.499999999999919E-3</c:v>
                </c:pt>
                <c:pt idx="32">
                  <c:v>-2.0000000000000295E-3</c:v>
                </c:pt>
                <c:pt idx="33">
                  <c:v>3.4999999999999198E-3</c:v>
                </c:pt>
                <c:pt idx="34">
                  <c:v>-1.0000000000000009E-3</c:v>
                </c:pt>
                <c:pt idx="35">
                  <c:v>4.4999999999999901E-3</c:v>
                </c:pt>
                <c:pt idx="36">
                  <c:v>0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0-8365-43BD-A761-3BB8C1A376E4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572539240"/>
        <c:axId val="572539896"/>
      </c:scatterChart>
      <c:valAx>
        <c:axId val="572539240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572539896"/>
        <c:crosses val="autoZero"/>
        <c:crossBetween val="midCat"/>
      </c:valAx>
      <c:valAx>
        <c:axId val="572539896"/>
        <c:scaling>
          <c:orientation val="minMax"/>
          <c:max val="2.0000000000000004E-2"/>
          <c:min val="-6.0000000000000012E-2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.00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572539240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252412</xdr:colOff>
      <xdr:row>20</xdr:row>
      <xdr:rowOff>38100</xdr:rowOff>
    </xdr:from>
    <xdr:to>
      <xdr:col>17</xdr:col>
      <xdr:colOff>428625</xdr:colOff>
      <xdr:row>39</xdr:row>
      <xdr:rowOff>180975</xdr:rowOff>
    </xdr:to>
    <xdr:graphicFrame macro="">
      <xdr:nvGraphicFramePr>
        <xdr:cNvPr id="4" name="Chart 3">
          <a:extLst>
            <a:ext uri="{FF2B5EF4-FFF2-40B4-BE49-F238E27FC236}">
              <a16:creationId xmlns:a16="http://schemas.microsoft.com/office/drawing/2014/main" id="{FC818711-08B6-4398-83D0-B19F3E26A4CA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S50"/>
  <sheetViews>
    <sheetView tabSelected="1" workbookViewId="0">
      <selection activeCell="P19" sqref="P19"/>
    </sheetView>
  </sheetViews>
  <sheetFormatPr defaultRowHeight="15" x14ac:dyDescent="0.25"/>
  <cols>
    <col min="1" max="1" width="16" customWidth="1"/>
    <col min="2" max="2" width="16.7109375" bestFit="1" customWidth="1"/>
    <col min="3" max="3" width="17.85546875" bestFit="1" customWidth="1"/>
    <col min="4" max="4" width="15.5703125" bestFit="1" customWidth="1"/>
    <col min="5" max="5" width="6.140625" style="17" customWidth="1"/>
    <col min="6" max="6" width="17.85546875" bestFit="1" customWidth="1"/>
    <col min="7" max="7" width="19.28515625" customWidth="1"/>
    <col min="8" max="8" width="19.5703125" customWidth="1"/>
    <col min="9" max="9" width="21.7109375" customWidth="1"/>
    <col min="11" max="11" width="17.28515625" customWidth="1"/>
    <col min="12" max="12" width="15.42578125" customWidth="1"/>
    <col min="13" max="13" width="17.7109375" customWidth="1"/>
    <col min="15" max="15" width="9.85546875" customWidth="1"/>
  </cols>
  <sheetData>
    <row r="1" spans="1:19" ht="15.75" thickBot="1" x14ac:dyDescent="0.3">
      <c r="B1" s="22" t="s">
        <v>10</v>
      </c>
    </row>
    <row r="2" spans="1:19" ht="15.75" thickBot="1" x14ac:dyDescent="0.3">
      <c r="B2" s="27" t="s">
        <v>1</v>
      </c>
      <c r="C2" s="28"/>
      <c r="D2" s="29"/>
      <c r="E2" s="20"/>
      <c r="F2" t="s">
        <v>13</v>
      </c>
      <c r="H2" t="s">
        <v>15</v>
      </c>
      <c r="I2" t="s">
        <v>16</v>
      </c>
      <c r="K2" s="30" t="s">
        <v>2</v>
      </c>
      <c r="L2" s="31"/>
      <c r="M2" s="32"/>
      <c r="N2" t="s">
        <v>13</v>
      </c>
      <c r="O2" t="s">
        <v>14</v>
      </c>
    </row>
    <row r="3" spans="1:19" x14ac:dyDescent="0.25">
      <c r="A3" t="s">
        <v>9</v>
      </c>
      <c r="B3" s="15" t="s">
        <v>7</v>
      </c>
      <c r="C3" s="15" t="s">
        <v>6</v>
      </c>
      <c r="D3" s="18" t="s">
        <v>8</v>
      </c>
      <c r="E3" s="21"/>
      <c r="F3" s="35">
        <v>1.0449999999999999</v>
      </c>
      <c r="G3" s="33" t="s">
        <v>14</v>
      </c>
      <c r="H3">
        <v>0.03</v>
      </c>
      <c r="K3" s="19" t="s">
        <v>6</v>
      </c>
      <c r="L3" s="15" t="s">
        <v>0</v>
      </c>
      <c r="M3" s="15" t="s">
        <v>8</v>
      </c>
      <c r="N3">
        <v>1</v>
      </c>
      <c r="R3" s="5"/>
      <c r="S3" s="4" t="s">
        <v>3</v>
      </c>
    </row>
    <row r="4" spans="1:19" x14ac:dyDescent="0.25">
      <c r="A4" s="12"/>
      <c r="B4" s="2">
        <v>0</v>
      </c>
      <c r="C4" s="2">
        <v>0</v>
      </c>
      <c r="D4" s="11">
        <f>B4-C4</f>
        <v>0</v>
      </c>
      <c r="E4" s="16"/>
      <c r="F4" s="35">
        <f>C4*$F$3</f>
        <v>0</v>
      </c>
      <c r="G4" s="35">
        <f>F4-B4</f>
        <v>0</v>
      </c>
      <c r="H4">
        <v>0</v>
      </c>
      <c r="I4" s="35">
        <f>G4+H4</f>
        <v>0</v>
      </c>
      <c r="K4" s="2">
        <v>0.01</v>
      </c>
      <c r="L4" s="2">
        <v>0.01</v>
      </c>
      <c r="M4" s="11">
        <f>K4-L4</f>
        <v>0</v>
      </c>
      <c r="N4">
        <f>L4*$N$3</f>
        <v>0.01</v>
      </c>
      <c r="O4" s="34">
        <f>N4-K4</f>
        <v>0</v>
      </c>
      <c r="R4" s="6"/>
      <c r="S4" s="1" t="s">
        <v>4</v>
      </c>
    </row>
    <row r="5" spans="1:19" x14ac:dyDescent="0.25">
      <c r="A5" s="25" t="s">
        <v>11</v>
      </c>
      <c r="B5" s="2">
        <v>0.11</v>
      </c>
      <c r="C5" s="2">
        <v>0.1</v>
      </c>
      <c r="D5" s="8">
        <f t="shared" ref="D5:D40" si="0">B5-C5</f>
        <v>9.999999999999995E-3</v>
      </c>
      <c r="E5" s="16"/>
      <c r="F5" s="35">
        <f>C5*$F$3</f>
        <v>0.1045</v>
      </c>
      <c r="G5" s="35">
        <f t="shared" ref="G5:G40" si="1">F5-B5</f>
        <v>-5.5000000000000049E-3</v>
      </c>
      <c r="H5">
        <v>0</v>
      </c>
      <c r="I5" s="35">
        <f t="shared" ref="I5:I40" si="2">G5+H5</f>
        <v>-5.5000000000000049E-3</v>
      </c>
      <c r="K5" s="2">
        <v>0.09</v>
      </c>
      <c r="L5" s="2">
        <v>0.1</v>
      </c>
      <c r="M5" s="7">
        <f t="shared" ref="M5:M13" si="3">K5-L5</f>
        <v>-1.0000000000000009E-2</v>
      </c>
      <c r="N5">
        <f t="shared" ref="N5:N40" si="4">L5*$N$3</f>
        <v>0.1</v>
      </c>
      <c r="O5" s="34">
        <f t="shared" ref="O5:O40" si="5">N5-K5</f>
        <v>1.0000000000000009E-2</v>
      </c>
      <c r="R5" s="10"/>
      <c r="S5" s="9" t="s">
        <v>5</v>
      </c>
    </row>
    <row r="6" spans="1:19" x14ac:dyDescent="0.25">
      <c r="A6" s="26"/>
      <c r="B6" s="2">
        <v>0.21</v>
      </c>
      <c r="C6" s="2">
        <v>0.2</v>
      </c>
      <c r="D6" s="8">
        <f t="shared" si="0"/>
        <v>9.9999999999999811E-3</v>
      </c>
      <c r="E6" s="16"/>
      <c r="F6" s="35">
        <f t="shared" ref="F5:F40" si="6">C6*$F$3</f>
        <v>0.20899999999999999</v>
      </c>
      <c r="G6" s="35">
        <f t="shared" si="1"/>
        <v>-1.0000000000000009E-3</v>
      </c>
      <c r="H6">
        <v>0</v>
      </c>
      <c r="I6" s="35">
        <f t="shared" si="2"/>
        <v>-1.0000000000000009E-3</v>
      </c>
      <c r="K6" s="2">
        <v>0.18</v>
      </c>
      <c r="L6" s="2">
        <v>0.2</v>
      </c>
      <c r="M6" s="7">
        <f t="shared" si="3"/>
        <v>-2.0000000000000018E-2</v>
      </c>
      <c r="N6">
        <f t="shared" si="4"/>
        <v>0.2</v>
      </c>
      <c r="O6" s="34">
        <f t="shared" si="5"/>
        <v>2.0000000000000018E-2</v>
      </c>
    </row>
    <row r="7" spans="1:19" x14ac:dyDescent="0.25">
      <c r="A7" s="26"/>
      <c r="B7" s="2">
        <v>0.31</v>
      </c>
      <c r="C7" s="2">
        <v>0.3</v>
      </c>
      <c r="D7" s="8">
        <f t="shared" si="0"/>
        <v>1.0000000000000009E-2</v>
      </c>
      <c r="E7" s="16"/>
      <c r="F7" s="35">
        <f t="shared" si="6"/>
        <v>0.31349999999999995</v>
      </c>
      <c r="G7" s="35">
        <f t="shared" si="1"/>
        <v>3.4999999999999476E-3</v>
      </c>
      <c r="H7">
        <v>0</v>
      </c>
      <c r="I7" s="35">
        <f t="shared" si="2"/>
        <v>3.4999999999999476E-3</v>
      </c>
      <c r="K7" s="2">
        <v>0.28000000000000003</v>
      </c>
      <c r="L7" s="2">
        <v>0.3</v>
      </c>
      <c r="M7" s="7">
        <f t="shared" si="3"/>
        <v>-1.9999999999999962E-2</v>
      </c>
      <c r="N7">
        <f t="shared" si="4"/>
        <v>0.3</v>
      </c>
      <c r="O7" s="34">
        <f t="shared" si="5"/>
        <v>1.9999999999999962E-2</v>
      </c>
    </row>
    <row r="8" spans="1:19" x14ac:dyDescent="0.25">
      <c r="A8" s="26"/>
      <c r="B8" s="2">
        <v>0.42</v>
      </c>
      <c r="C8" s="2">
        <v>0.4</v>
      </c>
      <c r="D8" s="8">
        <f t="shared" si="0"/>
        <v>1.9999999999999962E-2</v>
      </c>
      <c r="E8" s="16"/>
      <c r="F8" s="35">
        <f t="shared" si="6"/>
        <v>0.41799999999999998</v>
      </c>
      <c r="G8" s="35">
        <f t="shared" si="1"/>
        <v>-2.0000000000000018E-3</v>
      </c>
      <c r="H8">
        <v>0</v>
      </c>
      <c r="I8" s="35">
        <f t="shared" si="2"/>
        <v>-2.0000000000000018E-3</v>
      </c>
      <c r="K8" s="2">
        <v>0.37</v>
      </c>
      <c r="L8" s="2">
        <v>0.4</v>
      </c>
      <c r="M8" s="7">
        <f t="shared" si="3"/>
        <v>-3.0000000000000027E-2</v>
      </c>
      <c r="N8">
        <f t="shared" si="4"/>
        <v>0.4</v>
      </c>
      <c r="O8" s="34">
        <f t="shared" si="5"/>
        <v>3.0000000000000027E-2</v>
      </c>
    </row>
    <row r="9" spans="1:19" x14ac:dyDescent="0.25">
      <c r="A9" s="26"/>
      <c r="B9" s="2">
        <v>0.52</v>
      </c>
      <c r="C9" s="2">
        <v>0.5</v>
      </c>
      <c r="D9" s="8">
        <f t="shared" si="0"/>
        <v>2.0000000000000018E-2</v>
      </c>
      <c r="E9" s="16"/>
      <c r="F9" s="35">
        <f t="shared" si="6"/>
        <v>0.52249999999999996</v>
      </c>
      <c r="G9" s="35">
        <f t="shared" si="1"/>
        <v>2.4999999999999467E-3</v>
      </c>
      <c r="H9">
        <v>0</v>
      </c>
      <c r="I9" s="35">
        <f t="shared" si="2"/>
        <v>2.4999999999999467E-3</v>
      </c>
      <c r="K9" s="2">
        <v>0.47</v>
      </c>
      <c r="L9" s="2">
        <v>0.5</v>
      </c>
      <c r="M9" s="7">
        <f t="shared" si="3"/>
        <v>-3.0000000000000027E-2</v>
      </c>
      <c r="N9">
        <f t="shared" si="4"/>
        <v>0.5</v>
      </c>
      <c r="O9" s="34">
        <f t="shared" si="5"/>
        <v>3.0000000000000027E-2</v>
      </c>
    </row>
    <row r="10" spans="1:19" x14ac:dyDescent="0.25">
      <c r="A10" s="26"/>
      <c r="B10" s="2">
        <v>0.63</v>
      </c>
      <c r="C10" s="2">
        <v>0.6</v>
      </c>
      <c r="D10" s="8">
        <f t="shared" si="0"/>
        <v>3.0000000000000027E-2</v>
      </c>
      <c r="E10" s="16"/>
      <c r="F10" s="35">
        <f t="shared" si="6"/>
        <v>0.62699999999999989</v>
      </c>
      <c r="G10" s="35">
        <f t="shared" si="1"/>
        <v>-3.0000000000001137E-3</v>
      </c>
      <c r="H10">
        <v>0</v>
      </c>
      <c r="I10" s="35">
        <f t="shared" si="2"/>
        <v>-3.0000000000001137E-3</v>
      </c>
      <c r="K10" s="2">
        <v>0.56999999999999995</v>
      </c>
      <c r="L10" s="2">
        <v>0.6</v>
      </c>
      <c r="M10" s="7">
        <f t="shared" si="3"/>
        <v>-3.0000000000000027E-2</v>
      </c>
      <c r="N10">
        <f t="shared" si="4"/>
        <v>0.6</v>
      </c>
      <c r="O10" s="34">
        <f t="shared" si="5"/>
        <v>3.0000000000000027E-2</v>
      </c>
    </row>
    <row r="11" spans="1:19" x14ac:dyDescent="0.25">
      <c r="A11" s="26"/>
      <c r="B11" s="2">
        <v>0.73</v>
      </c>
      <c r="C11" s="2">
        <v>0.7</v>
      </c>
      <c r="D11" s="8">
        <f t="shared" si="0"/>
        <v>3.0000000000000027E-2</v>
      </c>
      <c r="E11" s="16"/>
      <c r="F11" s="35">
        <f t="shared" si="6"/>
        <v>0.73149999999999993</v>
      </c>
      <c r="G11" s="35">
        <f t="shared" si="1"/>
        <v>1.4999999999999458E-3</v>
      </c>
      <c r="H11">
        <v>0</v>
      </c>
      <c r="I11" s="35">
        <f t="shared" si="2"/>
        <v>1.4999999999999458E-3</v>
      </c>
      <c r="K11" s="2">
        <v>0.67</v>
      </c>
      <c r="L11" s="2">
        <v>0.7</v>
      </c>
      <c r="M11" s="7">
        <f t="shared" si="3"/>
        <v>-2.9999999999999916E-2</v>
      </c>
      <c r="N11">
        <f t="shared" si="4"/>
        <v>0.7</v>
      </c>
      <c r="O11" s="34">
        <f t="shared" si="5"/>
        <v>2.9999999999999916E-2</v>
      </c>
    </row>
    <row r="12" spans="1:19" x14ac:dyDescent="0.25">
      <c r="A12" s="26"/>
      <c r="B12" s="2">
        <v>0.83</v>
      </c>
      <c r="C12" s="2">
        <v>0.8</v>
      </c>
      <c r="D12" s="8">
        <f t="shared" si="0"/>
        <v>2.9999999999999916E-2</v>
      </c>
      <c r="E12" s="16"/>
      <c r="F12" s="35">
        <f t="shared" si="6"/>
        <v>0.83599999999999997</v>
      </c>
      <c r="G12" s="35">
        <f t="shared" si="1"/>
        <v>6.0000000000000053E-3</v>
      </c>
      <c r="H12">
        <v>0</v>
      </c>
      <c r="I12" s="35">
        <f t="shared" si="2"/>
        <v>6.0000000000000053E-3</v>
      </c>
      <c r="K12" s="2">
        <v>0.77</v>
      </c>
      <c r="L12" s="2">
        <v>0.8</v>
      </c>
      <c r="M12" s="7">
        <f t="shared" si="3"/>
        <v>-3.0000000000000027E-2</v>
      </c>
      <c r="N12">
        <f t="shared" si="4"/>
        <v>0.8</v>
      </c>
      <c r="O12" s="34">
        <f t="shared" si="5"/>
        <v>3.0000000000000027E-2</v>
      </c>
    </row>
    <row r="13" spans="1:19" x14ac:dyDescent="0.25">
      <c r="A13" s="26"/>
      <c r="B13" s="2">
        <v>0.94</v>
      </c>
      <c r="C13" s="2">
        <v>0.9</v>
      </c>
      <c r="D13" s="8">
        <f t="shared" si="0"/>
        <v>3.9999999999999925E-2</v>
      </c>
      <c r="E13" s="16"/>
      <c r="F13" s="35">
        <f t="shared" si="6"/>
        <v>0.9405</v>
      </c>
      <c r="G13" s="35">
        <f t="shared" si="1"/>
        <v>5.0000000000005596E-4</v>
      </c>
      <c r="H13">
        <v>0</v>
      </c>
      <c r="I13" s="35">
        <f t="shared" si="2"/>
        <v>5.0000000000005596E-4</v>
      </c>
      <c r="K13" s="2">
        <v>0.86</v>
      </c>
      <c r="L13" s="2">
        <v>0.9</v>
      </c>
      <c r="M13" s="7">
        <f t="shared" si="3"/>
        <v>-4.0000000000000036E-2</v>
      </c>
      <c r="N13">
        <f t="shared" si="4"/>
        <v>0.9</v>
      </c>
      <c r="O13" s="34">
        <f t="shared" si="5"/>
        <v>4.0000000000000036E-2</v>
      </c>
    </row>
    <row r="14" spans="1:19" x14ac:dyDescent="0.25">
      <c r="A14" s="23" t="s">
        <v>12</v>
      </c>
      <c r="B14" s="2">
        <v>0.86</v>
      </c>
      <c r="C14" s="2">
        <v>0.8</v>
      </c>
      <c r="D14" s="8">
        <f t="shared" si="0"/>
        <v>5.9999999999999942E-2</v>
      </c>
      <c r="E14" s="16"/>
      <c r="F14" s="35">
        <f t="shared" si="6"/>
        <v>0.83599999999999997</v>
      </c>
      <c r="G14" s="35">
        <f t="shared" si="1"/>
        <v>-2.4000000000000021E-2</v>
      </c>
      <c r="H14">
        <f>$H$3</f>
        <v>0.03</v>
      </c>
      <c r="I14" s="35">
        <f t="shared" si="2"/>
        <v>5.9999999999999776E-3</v>
      </c>
      <c r="K14" s="2">
        <v>0.79</v>
      </c>
      <c r="L14" s="2">
        <v>0.8</v>
      </c>
      <c r="M14" s="7">
        <f t="shared" ref="M14:M40" si="7">K14-L14</f>
        <v>-1.0000000000000009E-2</v>
      </c>
      <c r="N14">
        <f t="shared" si="4"/>
        <v>0.8</v>
      </c>
      <c r="O14" s="34">
        <f t="shared" si="5"/>
        <v>1.0000000000000009E-2</v>
      </c>
    </row>
    <row r="15" spans="1:19" x14ac:dyDescent="0.25">
      <c r="A15" s="24"/>
      <c r="B15" s="2">
        <v>0.76</v>
      </c>
      <c r="C15" s="2">
        <v>0.7</v>
      </c>
      <c r="D15" s="8">
        <f t="shared" si="0"/>
        <v>6.0000000000000053E-2</v>
      </c>
      <c r="E15" s="16"/>
      <c r="F15" s="35">
        <f t="shared" si="6"/>
        <v>0.73149999999999993</v>
      </c>
      <c r="G15" s="35">
        <f t="shared" si="1"/>
        <v>-2.8500000000000081E-2</v>
      </c>
      <c r="H15">
        <f t="shared" ref="H15:H22" si="8">$H$3</f>
        <v>0.03</v>
      </c>
      <c r="I15" s="35">
        <f t="shared" si="2"/>
        <v>1.4999999999999181E-3</v>
      </c>
      <c r="K15" s="2">
        <v>0.7</v>
      </c>
      <c r="L15" s="2">
        <v>0.7</v>
      </c>
      <c r="M15" s="11">
        <f t="shared" si="7"/>
        <v>0</v>
      </c>
      <c r="N15">
        <f t="shared" si="4"/>
        <v>0.7</v>
      </c>
      <c r="O15" s="34">
        <f t="shared" si="5"/>
        <v>0</v>
      </c>
    </row>
    <row r="16" spans="1:19" x14ac:dyDescent="0.25">
      <c r="A16" s="24"/>
      <c r="B16" s="3">
        <v>0.66</v>
      </c>
      <c r="C16" s="2">
        <v>0.6</v>
      </c>
      <c r="D16" s="8">
        <f t="shared" si="0"/>
        <v>6.0000000000000053E-2</v>
      </c>
      <c r="E16" s="16"/>
      <c r="F16" s="35">
        <f t="shared" si="6"/>
        <v>0.62699999999999989</v>
      </c>
      <c r="G16" s="35">
        <f t="shared" si="1"/>
        <v>-3.300000000000014E-2</v>
      </c>
      <c r="H16">
        <f t="shared" si="8"/>
        <v>0.03</v>
      </c>
      <c r="I16" s="35">
        <f t="shared" si="2"/>
        <v>-3.0000000000001414E-3</v>
      </c>
      <c r="K16" s="2">
        <v>0.6</v>
      </c>
      <c r="L16" s="2">
        <v>0.6</v>
      </c>
      <c r="M16" s="11">
        <f t="shared" si="7"/>
        <v>0</v>
      </c>
      <c r="N16">
        <f t="shared" si="4"/>
        <v>0.6</v>
      </c>
      <c r="O16" s="34">
        <f t="shared" si="5"/>
        <v>0</v>
      </c>
    </row>
    <row r="17" spans="1:15" x14ac:dyDescent="0.25">
      <c r="A17" s="24"/>
      <c r="B17" s="2">
        <v>0.55000000000000004</v>
      </c>
      <c r="C17" s="2">
        <v>0.5</v>
      </c>
      <c r="D17" s="8">
        <f t="shared" si="0"/>
        <v>5.0000000000000044E-2</v>
      </c>
      <c r="E17" s="16"/>
      <c r="F17" s="35">
        <f t="shared" si="6"/>
        <v>0.52249999999999996</v>
      </c>
      <c r="G17" s="35">
        <f t="shared" si="1"/>
        <v>-2.750000000000008E-2</v>
      </c>
      <c r="H17">
        <f t="shared" si="8"/>
        <v>0.03</v>
      </c>
      <c r="I17" s="35">
        <f t="shared" si="2"/>
        <v>2.499999999999919E-3</v>
      </c>
      <c r="K17" s="2">
        <v>0.5</v>
      </c>
      <c r="L17" s="2">
        <v>0.5</v>
      </c>
      <c r="M17" s="11">
        <f t="shared" si="7"/>
        <v>0</v>
      </c>
      <c r="N17">
        <f t="shared" si="4"/>
        <v>0.5</v>
      </c>
      <c r="O17" s="34">
        <f t="shared" si="5"/>
        <v>0</v>
      </c>
    </row>
    <row r="18" spans="1:15" x14ac:dyDescent="0.25">
      <c r="A18" s="24"/>
      <c r="B18" s="2">
        <v>0.45</v>
      </c>
      <c r="C18" s="2">
        <v>0.4</v>
      </c>
      <c r="D18" s="8">
        <f t="shared" si="0"/>
        <v>4.9999999999999989E-2</v>
      </c>
      <c r="E18" s="16"/>
      <c r="F18" s="35">
        <f t="shared" si="6"/>
        <v>0.41799999999999998</v>
      </c>
      <c r="G18" s="35">
        <f t="shared" si="1"/>
        <v>-3.2000000000000028E-2</v>
      </c>
      <c r="H18">
        <f t="shared" si="8"/>
        <v>0.03</v>
      </c>
      <c r="I18" s="35">
        <f t="shared" si="2"/>
        <v>-2.0000000000000295E-3</v>
      </c>
      <c r="K18" s="2">
        <v>0.4</v>
      </c>
      <c r="L18" s="2">
        <v>0.4</v>
      </c>
      <c r="M18" s="11">
        <f t="shared" si="7"/>
        <v>0</v>
      </c>
      <c r="N18">
        <f t="shared" si="4"/>
        <v>0.4</v>
      </c>
      <c r="O18" s="34">
        <f t="shared" si="5"/>
        <v>0</v>
      </c>
    </row>
    <row r="19" spans="1:15" x14ac:dyDescent="0.25">
      <c r="A19" s="24"/>
      <c r="B19" s="2">
        <v>0.34</v>
      </c>
      <c r="C19" s="2">
        <v>0.3</v>
      </c>
      <c r="D19" s="8">
        <f t="shared" si="0"/>
        <v>4.0000000000000036E-2</v>
      </c>
      <c r="E19" s="16"/>
      <c r="F19" s="35">
        <f t="shared" si="6"/>
        <v>0.31349999999999995</v>
      </c>
      <c r="G19" s="35">
        <f t="shared" si="1"/>
        <v>-2.6500000000000079E-2</v>
      </c>
      <c r="H19">
        <f t="shared" si="8"/>
        <v>0.03</v>
      </c>
      <c r="I19" s="35">
        <f t="shared" si="2"/>
        <v>3.4999999999999198E-3</v>
      </c>
      <c r="K19" s="2">
        <v>0.3</v>
      </c>
      <c r="L19" s="2">
        <v>0.3</v>
      </c>
      <c r="M19" s="11">
        <f t="shared" si="7"/>
        <v>0</v>
      </c>
      <c r="N19">
        <f t="shared" si="4"/>
        <v>0.3</v>
      </c>
      <c r="O19" s="34">
        <f t="shared" si="5"/>
        <v>0</v>
      </c>
    </row>
    <row r="20" spans="1:15" x14ac:dyDescent="0.25">
      <c r="A20" s="24"/>
      <c r="B20" s="2">
        <v>0.24</v>
      </c>
      <c r="C20" s="2">
        <v>0.2</v>
      </c>
      <c r="D20" s="8">
        <f t="shared" si="0"/>
        <v>3.999999999999998E-2</v>
      </c>
      <c r="E20" s="16"/>
      <c r="F20" s="35">
        <f t="shared" si="6"/>
        <v>0.20899999999999999</v>
      </c>
      <c r="G20" s="35">
        <f t="shared" si="1"/>
        <v>-3.1E-2</v>
      </c>
      <c r="H20">
        <f t="shared" si="8"/>
        <v>0.03</v>
      </c>
      <c r="I20" s="35">
        <f t="shared" si="2"/>
        <v>-1.0000000000000009E-3</v>
      </c>
      <c r="K20" s="2">
        <v>0.2</v>
      </c>
      <c r="L20" s="2">
        <v>0.2</v>
      </c>
      <c r="M20" s="11">
        <f t="shared" si="7"/>
        <v>0</v>
      </c>
      <c r="N20">
        <f t="shared" si="4"/>
        <v>0.2</v>
      </c>
      <c r="O20" s="34">
        <f t="shared" si="5"/>
        <v>0</v>
      </c>
    </row>
    <row r="21" spans="1:15" x14ac:dyDescent="0.25">
      <c r="A21" s="24"/>
      <c r="B21" s="2">
        <v>0.13</v>
      </c>
      <c r="C21" s="2">
        <v>0.1</v>
      </c>
      <c r="D21" s="8">
        <f t="shared" si="0"/>
        <v>0.03</v>
      </c>
      <c r="E21" s="16"/>
      <c r="F21" s="35">
        <f t="shared" si="6"/>
        <v>0.1045</v>
      </c>
      <c r="G21" s="35">
        <f t="shared" si="1"/>
        <v>-2.5500000000000009E-2</v>
      </c>
      <c r="H21">
        <f t="shared" si="8"/>
        <v>0.03</v>
      </c>
      <c r="I21" s="35">
        <f t="shared" si="2"/>
        <v>4.4999999999999901E-3</v>
      </c>
      <c r="K21" s="2">
        <v>0.1</v>
      </c>
      <c r="L21" s="2">
        <v>0.1</v>
      </c>
      <c r="M21" s="11">
        <f t="shared" si="7"/>
        <v>0</v>
      </c>
      <c r="N21">
        <f t="shared" si="4"/>
        <v>0.1</v>
      </c>
      <c r="O21" s="34">
        <f t="shared" si="5"/>
        <v>0</v>
      </c>
    </row>
    <row r="22" spans="1:15" x14ac:dyDescent="0.25">
      <c r="A22" s="24"/>
      <c r="B22" s="2">
        <v>0.03</v>
      </c>
      <c r="C22" s="2">
        <v>0</v>
      </c>
      <c r="D22" s="8">
        <f t="shared" si="0"/>
        <v>0.03</v>
      </c>
      <c r="E22" s="16"/>
      <c r="F22" s="35">
        <f t="shared" si="6"/>
        <v>0</v>
      </c>
      <c r="G22" s="35">
        <f t="shared" si="1"/>
        <v>-0.03</v>
      </c>
      <c r="H22">
        <f t="shared" si="8"/>
        <v>0.03</v>
      </c>
      <c r="I22" s="35">
        <f t="shared" si="2"/>
        <v>0</v>
      </c>
      <c r="K22" s="2">
        <v>0</v>
      </c>
      <c r="L22" s="2">
        <v>0</v>
      </c>
      <c r="M22" s="11">
        <f t="shared" si="7"/>
        <v>0</v>
      </c>
      <c r="N22">
        <f t="shared" si="4"/>
        <v>0</v>
      </c>
      <c r="O22" s="34">
        <f t="shared" si="5"/>
        <v>0</v>
      </c>
    </row>
    <row r="23" spans="1:15" ht="15" customHeight="1" x14ac:dyDescent="0.25">
      <c r="A23" s="25" t="s">
        <v>11</v>
      </c>
      <c r="B23" s="2">
        <v>0.11</v>
      </c>
      <c r="C23" s="2">
        <v>0.1</v>
      </c>
      <c r="D23" s="8">
        <f t="shared" si="0"/>
        <v>9.999999999999995E-3</v>
      </c>
      <c r="E23" s="16"/>
      <c r="F23" s="35">
        <f t="shared" si="6"/>
        <v>0.1045</v>
      </c>
      <c r="G23" s="35">
        <f t="shared" si="1"/>
        <v>-5.5000000000000049E-3</v>
      </c>
      <c r="H23">
        <v>0</v>
      </c>
      <c r="I23" s="35">
        <f t="shared" si="2"/>
        <v>-5.5000000000000049E-3</v>
      </c>
      <c r="K23" s="2">
        <v>0.08</v>
      </c>
      <c r="L23" s="2">
        <v>0.1</v>
      </c>
      <c r="M23" s="7">
        <f t="shared" si="7"/>
        <v>-2.0000000000000004E-2</v>
      </c>
      <c r="N23">
        <f t="shared" si="4"/>
        <v>0.1</v>
      </c>
      <c r="O23" s="34">
        <f t="shared" si="5"/>
        <v>2.0000000000000004E-2</v>
      </c>
    </row>
    <row r="24" spans="1:15" x14ac:dyDescent="0.25">
      <c r="A24" s="26"/>
      <c r="B24" s="2">
        <v>0.21</v>
      </c>
      <c r="C24" s="2">
        <v>0.2</v>
      </c>
      <c r="D24" s="8">
        <f t="shared" si="0"/>
        <v>9.9999999999999811E-3</v>
      </c>
      <c r="E24" s="16"/>
      <c r="F24" s="35">
        <f t="shared" si="6"/>
        <v>0.20899999999999999</v>
      </c>
      <c r="G24" s="35">
        <f t="shared" si="1"/>
        <v>-1.0000000000000009E-3</v>
      </c>
      <c r="H24">
        <v>0</v>
      </c>
      <c r="I24" s="35">
        <f t="shared" si="2"/>
        <v>-1.0000000000000009E-3</v>
      </c>
      <c r="K24" s="2">
        <v>0.18</v>
      </c>
      <c r="L24" s="2">
        <v>0.2</v>
      </c>
      <c r="M24" s="7">
        <f t="shared" si="7"/>
        <v>-2.0000000000000018E-2</v>
      </c>
      <c r="N24">
        <f t="shared" si="4"/>
        <v>0.2</v>
      </c>
      <c r="O24" s="34">
        <f t="shared" si="5"/>
        <v>2.0000000000000018E-2</v>
      </c>
    </row>
    <row r="25" spans="1:15" x14ac:dyDescent="0.25">
      <c r="A25" s="26"/>
      <c r="B25" s="2">
        <v>0.32</v>
      </c>
      <c r="C25" s="2">
        <v>0.3</v>
      </c>
      <c r="D25" s="8">
        <f t="shared" si="0"/>
        <v>2.0000000000000018E-2</v>
      </c>
      <c r="E25" s="16"/>
      <c r="F25" s="35">
        <f t="shared" si="6"/>
        <v>0.31349999999999995</v>
      </c>
      <c r="G25" s="35">
        <f t="shared" si="1"/>
        <v>-6.5000000000000613E-3</v>
      </c>
      <c r="H25">
        <v>0</v>
      </c>
      <c r="I25" s="35">
        <f t="shared" si="2"/>
        <v>-6.5000000000000613E-3</v>
      </c>
      <c r="K25" s="2">
        <v>0.28000000000000003</v>
      </c>
      <c r="L25" s="2">
        <v>0.3</v>
      </c>
      <c r="M25" s="7">
        <f t="shared" si="7"/>
        <v>-1.9999999999999962E-2</v>
      </c>
      <c r="N25">
        <f t="shared" si="4"/>
        <v>0.3</v>
      </c>
      <c r="O25" s="34">
        <f t="shared" si="5"/>
        <v>1.9999999999999962E-2</v>
      </c>
    </row>
    <row r="26" spans="1:15" x14ac:dyDescent="0.25">
      <c r="A26" s="26"/>
      <c r="B26" s="2">
        <v>0.42</v>
      </c>
      <c r="C26" s="2">
        <v>0.4</v>
      </c>
      <c r="D26" s="8">
        <f t="shared" si="0"/>
        <v>1.9999999999999962E-2</v>
      </c>
      <c r="E26" s="16"/>
      <c r="F26" s="35">
        <f t="shared" si="6"/>
        <v>0.41799999999999998</v>
      </c>
      <c r="G26" s="35">
        <f t="shared" si="1"/>
        <v>-2.0000000000000018E-3</v>
      </c>
      <c r="H26">
        <v>0</v>
      </c>
      <c r="I26" s="35">
        <f t="shared" si="2"/>
        <v>-2.0000000000000018E-3</v>
      </c>
      <c r="K26" s="2">
        <v>0.37</v>
      </c>
      <c r="L26" s="2">
        <v>0.4</v>
      </c>
      <c r="M26" s="7">
        <f t="shared" si="7"/>
        <v>-3.0000000000000027E-2</v>
      </c>
      <c r="N26">
        <f t="shared" si="4"/>
        <v>0.4</v>
      </c>
      <c r="O26" s="34">
        <f t="shared" si="5"/>
        <v>3.0000000000000027E-2</v>
      </c>
    </row>
    <row r="27" spans="1:15" x14ac:dyDescent="0.25">
      <c r="A27" s="26"/>
      <c r="B27" s="2">
        <v>0.52</v>
      </c>
      <c r="C27" s="2">
        <v>0.5</v>
      </c>
      <c r="D27" s="8">
        <f t="shared" si="0"/>
        <v>2.0000000000000018E-2</v>
      </c>
      <c r="E27" s="16"/>
      <c r="F27" s="35">
        <f t="shared" si="6"/>
        <v>0.52249999999999996</v>
      </c>
      <c r="G27" s="35">
        <f t="shared" si="1"/>
        <v>2.4999999999999467E-3</v>
      </c>
      <c r="H27">
        <v>0</v>
      </c>
      <c r="I27" s="35">
        <f t="shared" si="2"/>
        <v>2.4999999999999467E-3</v>
      </c>
      <c r="K27" s="2">
        <v>0.47</v>
      </c>
      <c r="L27" s="2">
        <v>0.5</v>
      </c>
      <c r="M27" s="7">
        <f t="shared" si="7"/>
        <v>-3.0000000000000027E-2</v>
      </c>
      <c r="N27">
        <f t="shared" si="4"/>
        <v>0.5</v>
      </c>
      <c r="O27" s="34">
        <f t="shared" si="5"/>
        <v>3.0000000000000027E-2</v>
      </c>
    </row>
    <row r="28" spans="1:15" x14ac:dyDescent="0.25">
      <c r="A28" s="26"/>
      <c r="B28" s="2">
        <v>0.63</v>
      </c>
      <c r="C28" s="2">
        <v>0.6</v>
      </c>
      <c r="D28" s="8">
        <f t="shared" si="0"/>
        <v>3.0000000000000027E-2</v>
      </c>
      <c r="E28" s="16"/>
      <c r="F28" s="35">
        <f t="shared" si="6"/>
        <v>0.62699999999999989</v>
      </c>
      <c r="G28" s="35">
        <f t="shared" si="1"/>
        <v>-3.0000000000001137E-3</v>
      </c>
      <c r="H28">
        <v>0</v>
      </c>
      <c r="I28" s="35">
        <f t="shared" si="2"/>
        <v>-3.0000000000001137E-3</v>
      </c>
      <c r="K28" s="2">
        <v>0.56999999999999995</v>
      </c>
      <c r="L28" s="2">
        <v>0.6</v>
      </c>
      <c r="M28" s="7">
        <f t="shared" si="7"/>
        <v>-3.0000000000000027E-2</v>
      </c>
      <c r="N28">
        <f t="shared" si="4"/>
        <v>0.6</v>
      </c>
      <c r="O28" s="34">
        <f t="shared" si="5"/>
        <v>3.0000000000000027E-2</v>
      </c>
    </row>
    <row r="29" spans="1:15" x14ac:dyDescent="0.25">
      <c r="A29" s="26"/>
      <c r="B29" s="2">
        <v>0.73</v>
      </c>
      <c r="C29" s="2">
        <v>0.7</v>
      </c>
      <c r="D29" s="8">
        <f t="shared" si="0"/>
        <v>3.0000000000000027E-2</v>
      </c>
      <c r="E29" s="16"/>
      <c r="F29" s="35">
        <f t="shared" si="6"/>
        <v>0.73149999999999993</v>
      </c>
      <c r="G29" s="35">
        <f t="shared" si="1"/>
        <v>1.4999999999999458E-3</v>
      </c>
      <c r="H29">
        <v>0</v>
      </c>
      <c r="I29" s="35">
        <f t="shared" si="2"/>
        <v>1.4999999999999458E-3</v>
      </c>
      <c r="K29" s="2">
        <v>0.67</v>
      </c>
      <c r="L29" s="2">
        <v>0.7</v>
      </c>
      <c r="M29" s="7">
        <f t="shared" si="7"/>
        <v>-2.9999999999999916E-2</v>
      </c>
      <c r="N29">
        <f t="shared" si="4"/>
        <v>0.7</v>
      </c>
      <c r="O29" s="34">
        <f t="shared" si="5"/>
        <v>2.9999999999999916E-2</v>
      </c>
    </row>
    <row r="30" spans="1:15" x14ac:dyDescent="0.25">
      <c r="A30" s="26"/>
      <c r="B30" s="2">
        <v>0.83</v>
      </c>
      <c r="C30" s="2">
        <v>0.8</v>
      </c>
      <c r="D30" s="8">
        <f t="shared" si="0"/>
        <v>2.9999999999999916E-2</v>
      </c>
      <c r="E30" s="16"/>
      <c r="F30" s="35">
        <f t="shared" si="6"/>
        <v>0.83599999999999997</v>
      </c>
      <c r="G30" s="35">
        <f t="shared" si="1"/>
        <v>6.0000000000000053E-3</v>
      </c>
      <c r="H30">
        <v>0</v>
      </c>
      <c r="I30" s="35">
        <f t="shared" si="2"/>
        <v>6.0000000000000053E-3</v>
      </c>
      <c r="K30" s="2">
        <v>0.76</v>
      </c>
      <c r="L30" s="2">
        <v>0.8</v>
      </c>
      <c r="M30" s="7">
        <f t="shared" si="7"/>
        <v>-4.0000000000000036E-2</v>
      </c>
      <c r="N30">
        <f t="shared" si="4"/>
        <v>0.8</v>
      </c>
      <c r="O30" s="34">
        <f t="shared" si="5"/>
        <v>4.0000000000000036E-2</v>
      </c>
    </row>
    <row r="31" spans="1:15" x14ac:dyDescent="0.25">
      <c r="A31" s="26"/>
      <c r="B31" s="2">
        <v>0.93</v>
      </c>
      <c r="C31" s="2">
        <v>0.9</v>
      </c>
      <c r="D31" s="8">
        <f t="shared" si="0"/>
        <v>3.0000000000000027E-2</v>
      </c>
      <c r="E31" s="16"/>
      <c r="F31" s="35">
        <f t="shared" si="6"/>
        <v>0.9405</v>
      </c>
      <c r="G31" s="35">
        <f t="shared" si="1"/>
        <v>1.0499999999999954E-2</v>
      </c>
      <c r="H31">
        <v>0</v>
      </c>
      <c r="I31" s="35">
        <f t="shared" si="2"/>
        <v>1.0499999999999954E-2</v>
      </c>
      <c r="K31" s="2">
        <v>0.86</v>
      </c>
      <c r="L31" s="2">
        <v>0.9</v>
      </c>
      <c r="M31" s="7">
        <f t="shared" si="7"/>
        <v>-4.0000000000000036E-2</v>
      </c>
      <c r="N31">
        <f t="shared" si="4"/>
        <v>0.9</v>
      </c>
      <c r="O31" s="34">
        <f t="shared" si="5"/>
        <v>4.0000000000000036E-2</v>
      </c>
    </row>
    <row r="32" spans="1:15" ht="15" customHeight="1" x14ac:dyDescent="0.25">
      <c r="A32" s="23" t="s">
        <v>12</v>
      </c>
      <c r="B32" s="2">
        <v>0.85</v>
      </c>
      <c r="C32" s="2">
        <v>0.8</v>
      </c>
      <c r="D32" s="8">
        <f t="shared" si="0"/>
        <v>4.9999999999999933E-2</v>
      </c>
      <c r="E32" s="16"/>
      <c r="F32" s="35">
        <f t="shared" si="6"/>
        <v>0.83599999999999997</v>
      </c>
      <c r="G32" s="35">
        <f t="shared" si="1"/>
        <v>-1.4000000000000012E-2</v>
      </c>
      <c r="H32">
        <f>$H$3</f>
        <v>0.03</v>
      </c>
      <c r="I32" s="35">
        <f t="shared" si="2"/>
        <v>1.5999999999999986E-2</v>
      </c>
      <c r="K32" s="2">
        <v>0.79</v>
      </c>
      <c r="L32" s="2">
        <v>0.8</v>
      </c>
      <c r="M32" s="7">
        <f t="shared" si="7"/>
        <v>-1.0000000000000009E-2</v>
      </c>
      <c r="N32">
        <f t="shared" si="4"/>
        <v>0.8</v>
      </c>
      <c r="O32" s="34">
        <f t="shared" si="5"/>
        <v>1.0000000000000009E-2</v>
      </c>
    </row>
    <row r="33" spans="1:15" x14ac:dyDescent="0.25">
      <c r="A33" s="24"/>
      <c r="B33" s="2">
        <v>0.75</v>
      </c>
      <c r="C33" s="2">
        <v>0.7</v>
      </c>
      <c r="D33" s="8">
        <f t="shared" si="0"/>
        <v>5.0000000000000044E-2</v>
      </c>
      <c r="E33" s="16"/>
      <c r="F33" s="35">
        <f t="shared" si="6"/>
        <v>0.73149999999999993</v>
      </c>
      <c r="G33" s="35">
        <f t="shared" si="1"/>
        <v>-1.8500000000000072E-2</v>
      </c>
      <c r="H33">
        <f t="shared" ref="H33:H40" si="9">$H$3</f>
        <v>0.03</v>
      </c>
      <c r="I33" s="35">
        <f t="shared" si="2"/>
        <v>1.1499999999999927E-2</v>
      </c>
      <c r="K33" s="2">
        <v>0.7</v>
      </c>
      <c r="L33" s="2">
        <v>0.7</v>
      </c>
      <c r="M33" s="11">
        <f t="shared" si="7"/>
        <v>0</v>
      </c>
      <c r="N33">
        <f t="shared" si="4"/>
        <v>0.7</v>
      </c>
      <c r="O33" s="34">
        <f t="shared" si="5"/>
        <v>0</v>
      </c>
    </row>
    <row r="34" spans="1:15" x14ac:dyDescent="0.25">
      <c r="A34" s="24"/>
      <c r="B34" s="2">
        <v>0.66</v>
      </c>
      <c r="C34" s="2">
        <v>0.6</v>
      </c>
      <c r="D34" s="8">
        <f t="shared" si="0"/>
        <v>6.0000000000000053E-2</v>
      </c>
      <c r="E34" s="16"/>
      <c r="F34" s="35">
        <f t="shared" si="6"/>
        <v>0.62699999999999989</v>
      </c>
      <c r="G34" s="35">
        <f t="shared" si="1"/>
        <v>-3.300000000000014E-2</v>
      </c>
      <c r="H34">
        <f t="shared" si="9"/>
        <v>0.03</v>
      </c>
      <c r="I34" s="35">
        <f t="shared" si="2"/>
        <v>-3.0000000000001414E-3</v>
      </c>
      <c r="K34" s="2">
        <v>0.59</v>
      </c>
      <c r="L34" s="2">
        <v>0.6</v>
      </c>
      <c r="M34" s="7">
        <f t="shared" si="7"/>
        <v>-1.0000000000000009E-2</v>
      </c>
      <c r="N34">
        <f t="shared" si="4"/>
        <v>0.6</v>
      </c>
      <c r="O34" s="34">
        <f t="shared" si="5"/>
        <v>1.0000000000000009E-2</v>
      </c>
    </row>
    <row r="35" spans="1:15" x14ac:dyDescent="0.25">
      <c r="A35" s="24"/>
      <c r="B35" s="2">
        <v>0.55000000000000004</v>
      </c>
      <c r="C35" s="2">
        <v>0.5</v>
      </c>
      <c r="D35" s="8">
        <f t="shared" si="0"/>
        <v>5.0000000000000044E-2</v>
      </c>
      <c r="E35" s="16"/>
      <c r="F35" s="35">
        <f t="shared" si="6"/>
        <v>0.52249999999999996</v>
      </c>
      <c r="G35" s="35">
        <f t="shared" si="1"/>
        <v>-2.750000000000008E-2</v>
      </c>
      <c r="H35">
        <f t="shared" si="9"/>
        <v>0.03</v>
      </c>
      <c r="I35" s="35">
        <f t="shared" si="2"/>
        <v>2.499999999999919E-3</v>
      </c>
      <c r="K35" s="2">
        <v>0.5</v>
      </c>
      <c r="L35" s="2">
        <v>0.5</v>
      </c>
      <c r="M35" s="11">
        <f t="shared" si="7"/>
        <v>0</v>
      </c>
      <c r="N35">
        <f t="shared" si="4"/>
        <v>0.5</v>
      </c>
      <c r="O35" s="34">
        <f t="shared" si="5"/>
        <v>0</v>
      </c>
    </row>
    <row r="36" spans="1:15" x14ac:dyDescent="0.25">
      <c r="A36" s="24"/>
      <c r="B36" s="2">
        <v>0.45</v>
      </c>
      <c r="C36" s="2">
        <v>0.4</v>
      </c>
      <c r="D36" s="8">
        <f t="shared" si="0"/>
        <v>4.9999999999999989E-2</v>
      </c>
      <c r="E36" s="16"/>
      <c r="F36" s="35">
        <f t="shared" si="6"/>
        <v>0.41799999999999998</v>
      </c>
      <c r="G36" s="35">
        <f t="shared" si="1"/>
        <v>-3.2000000000000028E-2</v>
      </c>
      <c r="H36">
        <f t="shared" si="9"/>
        <v>0.03</v>
      </c>
      <c r="I36" s="35">
        <f t="shared" si="2"/>
        <v>-2.0000000000000295E-3</v>
      </c>
      <c r="K36" s="2">
        <v>0.39</v>
      </c>
      <c r="L36" s="2">
        <v>0.4</v>
      </c>
      <c r="M36" s="7">
        <f t="shared" si="7"/>
        <v>-1.0000000000000009E-2</v>
      </c>
      <c r="N36">
        <f t="shared" si="4"/>
        <v>0.4</v>
      </c>
      <c r="O36" s="34">
        <f t="shared" si="5"/>
        <v>1.0000000000000009E-2</v>
      </c>
    </row>
    <row r="37" spans="1:15" x14ac:dyDescent="0.25">
      <c r="A37" s="24"/>
      <c r="B37" s="2">
        <v>0.34</v>
      </c>
      <c r="C37" s="2">
        <v>0.3</v>
      </c>
      <c r="D37" s="8">
        <f t="shared" si="0"/>
        <v>4.0000000000000036E-2</v>
      </c>
      <c r="E37" s="16"/>
      <c r="F37" s="35">
        <f t="shared" si="6"/>
        <v>0.31349999999999995</v>
      </c>
      <c r="G37" s="35">
        <f t="shared" si="1"/>
        <v>-2.6500000000000079E-2</v>
      </c>
      <c r="H37">
        <f t="shared" si="9"/>
        <v>0.03</v>
      </c>
      <c r="I37" s="35">
        <f t="shared" si="2"/>
        <v>3.4999999999999198E-3</v>
      </c>
      <c r="K37" s="2">
        <v>0.3</v>
      </c>
      <c r="L37" s="2">
        <v>0.3</v>
      </c>
      <c r="M37" s="11">
        <f t="shared" si="7"/>
        <v>0</v>
      </c>
      <c r="N37">
        <f t="shared" si="4"/>
        <v>0.3</v>
      </c>
      <c r="O37" s="34">
        <f t="shared" si="5"/>
        <v>0</v>
      </c>
    </row>
    <row r="38" spans="1:15" x14ac:dyDescent="0.25">
      <c r="A38" s="24"/>
      <c r="B38" s="2">
        <v>0.24</v>
      </c>
      <c r="C38" s="2">
        <v>0.2</v>
      </c>
      <c r="D38" s="8">
        <f t="shared" si="0"/>
        <v>3.999999999999998E-2</v>
      </c>
      <c r="E38" s="16"/>
      <c r="F38" s="35">
        <f t="shared" si="6"/>
        <v>0.20899999999999999</v>
      </c>
      <c r="G38" s="35">
        <f t="shared" si="1"/>
        <v>-3.1E-2</v>
      </c>
      <c r="H38">
        <f t="shared" si="9"/>
        <v>0.03</v>
      </c>
      <c r="I38" s="35">
        <f t="shared" si="2"/>
        <v>-1.0000000000000009E-3</v>
      </c>
      <c r="K38" s="2">
        <v>0.2</v>
      </c>
      <c r="L38" s="2">
        <v>0.2</v>
      </c>
      <c r="M38" s="11">
        <f t="shared" si="7"/>
        <v>0</v>
      </c>
      <c r="N38">
        <f t="shared" si="4"/>
        <v>0.2</v>
      </c>
      <c r="O38" s="34">
        <f t="shared" si="5"/>
        <v>0</v>
      </c>
    </row>
    <row r="39" spans="1:15" x14ac:dyDescent="0.25">
      <c r="A39" s="24"/>
      <c r="B39" s="2">
        <v>0.13</v>
      </c>
      <c r="C39" s="2">
        <v>0.1</v>
      </c>
      <c r="D39" s="8">
        <f t="shared" si="0"/>
        <v>0.03</v>
      </c>
      <c r="E39" s="16"/>
      <c r="F39" s="35">
        <f t="shared" si="6"/>
        <v>0.1045</v>
      </c>
      <c r="G39" s="35">
        <f t="shared" si="1"/>
        <v>-2.5500000000000009E-2</v>
      </c>
      <c r="H39">
        <f t="shared" si="9"/>
        <v>0.03</v>
      </c>
      <c r="I39" s="35">
        <f t="shared" si="2"/>
        <v>4.4999999999999901E-3</v>
      </c>
      <c r="K39" s="2">
        <v>0.1</v>
      </c>
      <c r="L39" s="2">
        <v>0.1</v>
      </c>
      <c r="M39" s="11">
        <f t="shared" si="7"/>
        <v>0</v>
      </c>
      <c r="N39">
        <f t="shared" si="4"/>
        <v>0.1</v>
      </c>
      <c r="O39" s="34">
        <f t="shared" si="5"/>
        <v>0</v>
      </c>
    </row>
    <row r="40" spans="1:15" x14ac:dyDescent="0.25">
      <c r="A40" s="24"/>
      <c r="B40" s="2">
        <v>0.03</v>
      </c>
      <c r="C40" s="2">
        <v>0</v>
      </c>
      <c r="D40" s="8">
        <f t="shared" si="0"/>
        <v>0.03</v>
      </c>
      <c r="E40" s="16"/>
      <c r="F40" s="35">
        <f t="shared" si="6"/>
        <v>0</v>
      </c>
      <c r="G40" s="35">
        <f t="shared" si="1"/>
        <v>-0.03</v>
      </c>
      <c r="H40">
        <f t="shared" si="9"/>
        <v>0.03</v>
      </c>
      <c r="I40" s="35">
        <f t="shared" si="2"/>
        <v>0</v>
      </c>
      <c r="K40" s="2">
        <v>0</v>
      </c>
      <c r="L40" s="2">
        <v>0</v>
      </c>
      <c r="M40" s="11">
        <f t="shared" si="7"/>
        <v>0</v>
      </c>
      <c r="N40">
        <f t="shared" si="4"/>
        <v>0</v>
      </c>
      <c r="O40" s="34">
        <f t="shared" si="5"/>
        <v>0</v>
      </c>
    </row>
    <row r="41" spans="1:15" x14ac:dyDescent="0.25">
      <c r="B41" s="14"/>
      <c r="C41" s="14"/>
      <c r="D41" s="14"/>
      <c r="E41" s="16"/>
      <c r="F41" s="13"/>
    </row>
    <row r="42" spans="1:15" x14ac:dyDescent="0.25">
      <c r="B42" s="14"/>
      <c r="C42" s="14"/>
      <c r="D42" s="14"/>
      <c r="E42" s="16"/>
      <c r="F42" s="13"/>
    </row>
    <row r="43" spans="1:15" x14ac:dyDescent="0.25">
      <c r="B43" s="14"/>
      <c r="C43" s="14"/>
      <c r="D43" s="14"/>
      <c r="E43" s="16"/>
      <c r="F43" s="13"/>
    </row>
    <row r="44" spans="1:15" x14ac:dyDescent="0.25">
      <c r="B44" s="14"/>
      <c r="C44" s="14"/>
      <c r="D44" s="14"/>
      <c r="E44" s="16"/>
      <c r="F44" s="13"/>
    </row>
    <row r="45" spans="1:15" x14ac:dyDescent="0.25">
      <c r="B45" s="13"/>
      <c r="C45" s="13"/>
      <c r="D45" s="13"/>
      <c r="F45" s="13"/>
    </row>
    <row r="46" spans="1:15" x14ac:dyDescent="0.25">
      <c r="B46" s="13"/>
      <c r="C46" s="13"/>
      <c r="D46" s="13"/>
      <c r="F46" s="13"/>
    </row>
    <row r="47" spans="1:15" x14ac:dyDescent="0.25">
      <c r="B47" s="13"/>
      <c r="C47" s="13"/>
      <c r="D47" s="13"/>
      <c r="F47" s="13"/>
    </row>
    <row r="48" spans="1:15" x14ac:dyDescent="0.25">
      <c r="B48" s="13"/>
      <c r="C48" s="13"/>
      <c r="D48" s="13"/>
      <c r="F48" s="13"/>
    </row>
    <row r="49" spans="2:6" x14ac:dyDescent="0.25">
      <c r="B49" s="13"/>
      <c r="C49" s="13"/>
      <c r="D49" s="13"/>
      <c r="F49" s="13"/>
    </row>
    <row r="50" spans="2:6" x14ac:dyDescent="0.25">
      <c r="B50" s="13"/>
      <c r="C50" s="13"/>
      <c r="D50" s="13"/>
      <c r="F50" s="13"/>
    </row>
  </sheetData>
  <mergeCells count="6">
    <mergeCell ref="A32:A40"/>
    <mergeCell ref="A5:A13"/>
    <mergeCell ref="B2:D2"/>
    <mergeCell ref="K2:M2"/>
    <mergeCell ref="A14:A22"/>
    <mergeCell ref="A23:A31"/>
  </mergeCells>
  <pageMargins left="0.7" right="0.7" top="0.75" bottom="0.75" header="0.3" footer="0.3"/>
  <pageSetup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ETHEREAL-R&amp;D</dc:creator>
  <cp:lastModifiedBy>Tom Kerekes</cp:lastModifiedBy>
  <dcterms:created xsi:type="dcterms:W3CDTF">2019-10-14T13:04:27Z</dcterms:created>
  <dcterms:modified xsi:type="dcterms:W3CDTF">2019-10-14T18:13:14Z</dcterms:modified>
</cp:coreProperties>
</file>