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12866\Desktop\Engineering\"/>
    </mc:Choice>
  </mc:AlternateContent>
  <xr:revisionPtr revIDLastSave="0" documentId="13_ncr:1_{E677AE08-6842-4647-B462-6D72AFC25123}" xr6:coauthVersionLast="45" xr6:coauthVersionMax="45" xr10:uidLastSave="{00000000-0000-0000-0000-000000000000}"/>
  <bookViews>
    <workbookView xWindow="-120" yWindow="-120" windowWidth="29040" windowHeight="15840" xr2:uid="{40EC32A4-E05B-419F-9A6C-E98610D50B28}"/>
  </bookViews>
  <sheets>
    <sheet name="Sheet1 (2)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7" i="2" l="1"/>
  <c r="B26" i="2"/>
  <c r="B25" i="2"/>
  <c r="B24" i="2"/>
  <c r="B23" i="2"/>
  <c r="B22" i="2"/>
  <c r="B21" i="2"/>
  <c r="C21" i="2" s="1"/>
  <c r="B20" i="2"/>
  <c r="C20" i="2" s="1"/>
  <c r="B19" i="2"/>
  <c r="B18" i="2"/>
  <c r="B17" i="2"/>
  <c r="B16" i="2"/>
  <c r="B15" i="2"/>
  <c r="B14" i="2"/>
  <c r="B13" i="2"/>
  <c r="C13" i="2" s="1"/>
  <c r="B12" i="2"/>
  <c r="C12" i="2" s="1"/>
  <c r="B8" i="2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12" i="1"/>
  <c r="E8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12" i="1"/>
  <c r="C14" i="2" l="1"/>
  <c r="C23" i="2"/>
  <c r="C22" i="2"/>
  <c r="C16" i="2"/>
  <c r="C24" i="2"/>
  <c r="C17" i="2"/>
  <c r="C25" i="2"/>
  <c r="C18" i="2"/>
  <c r="C26" i="2"/>
  <c r="C27" i="2"/>
  <c r="C15" i="2"/>
  <c r="C19" i="2"/>
</calcChain>
</file>

<file path=xl/sharedStrings.xml><?xml version="1.0" encoding="utf-8"?>
<sst xmlns="http://schemas.openxmlformats.org/spreadsheetml/2006/main" count="16" uniqueCount="8">
  <si>
    <t>https://www.electronics-tutorials.ws/io/thermistors.html</t>
  </si>
  <si>
    <t>https://www.mouser.com/datasheet/2/362/semitec%20usa%20corporation_gtthermistor-1202937.pdf</t>
  </si>
  <si>
    <t>B</t>
  </si>
  <si>
    <t>R1</t>
  </si>
  <si>
    <t>K</t>
  </si>
  <si>
    <t>T1</t>
  </si>
  <si>
    <t>T2 K</t>
  </si>
  <si>
    <t>T1 (K)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</si>
</sst>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104GT-2 Thermistor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1"/>
            <c:trendlineLbl>
              <c:layout>
                <c:manualLayout>
                  <c:x val="-0.25730766734554938"/>
                  <c:y val="-0.2681991148586655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'Sheet1 (2)'!$A$13:$A$27</c:f>
              <c:numCache>
                <c:formatCode>General</c:formatCode>
                <c:ptCount val="15"/>
                <c:pt idx="0">
                  <c:v>20</c:v>
                </c:pt>
                <c:pt idx="1">
                  <c:v>40</c:v>
                </c:pt>
                <c:pt idx="2">
                  <c:v>60</c:v>
                </c:pt>
                <c:pt idx="3">
                  <c:v>80</c:v>
                </c:pt>
                <c:pt idx="4">
                  <c:v>100</c:v>
                </c:pt>
                <c:pt idx="5">
                  <c:v>120</c:v>
                </c:pt>
                <c:pt idx="6">
                  <c:v>140</c:v>
                </c:pt>
                <c:pt idx="7">
                  <c:v>160</c:v>
                </c:pt>
                <c:pt idx="8">
                  <c:v>180</c:v>
                </c:pt>
                <c:pt idx="9">
                  <c:v>200</c:v>
                </c:pt>
                <c:pt idx="10">
                  <c:v>220</c:v>
                </c:pt>
                <c:pt idx="11">
                  <c:v>240</c:v>
                </c:pt>
                <c:pt idx="12">
                  <c:v>260</c:v>
                </c:pt>
                <c:pt idx="13">
                  <c:v>280</c:v>
                </c:pt>
                <c:pt idx="14">
                  <c:v>300</c:v>
                </c:pt>
              </c:numCache>
            </c:numRef>
          </c:xVal>
          <c:yVal>
            <c:numRef>
              <c:f>'Sheet1 (2)'!$C$13:$C$27</c:f>
              <c:numCache>
                <c:formatCode>General</c:formatCode>
                <c:ptCount val="15"/>
                <c:pt idx="0">
                  <c:v>127.64720829229539</c:v>
                </c:pt>
                <c:pt idx="1">
                  <c:v>50.382296778728133</c:v>
                </c:pt>
                <c:pt idx="2">
                  <c:v>22.234085263735576</c:v>
                </c:pt>
                <c:pt idx="3">
                  <c:v>10.764637657414761</c:v>
                </c:pt>
                <c:pt idx="4">
                  <c:v>5.6331105540340216</c:v>
                </c:pt>
                <c:pt idx="5">
                  <c:v>3.1485622347923687</c:v>
                </c:pt>
                <c:pt idx="6">
                  <c:v>1.8618118184663688</c:v>
                </c:pt>
                <c:pt idx="7">
                  <c:v>1.1556614977264243</c:v>
                </c:pt>
                <c:pt idx="8">
                  <c:v>0.74818135661180074</c:v>
                </c:pt>
                <c:pt idx="9">
                  <c:v>0.50251177225253407</c:v>
                </c:pt>
                <c:pt idx="10">
                  <c:v>0.34858326770498671</c:v>
                </c:pt>
                <c:pt idx="11">
                  <c:v>0.24879885360918358</c:v>
                </c:pt>
                <c:pt idx="12">
                  <c:v>0.18212868519609951</c:v>
                </c:pt>
                <c:pt idx="13">
                  <c:v>0.13636552514147804</c:v>
                </c:pt>
                <c:pt idx="14">
                  <c:v>0.1041841295867646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2F7-4540-847C-930A667D8A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942000"/>
        <c:axId val="697940032"/>
      </c:scatterChart>
      <c:valAx>
        <c:axId val="697942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Degrees</a:t>
                </a:r>
                <a:r>
                  <a:rPr lang="en-US" baseline="0"/>
                  <a:t> Celcius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940032"/>
        <c:crosses val="autoZero"/>
        <c:crossBetween val="midCat"/>
      </c:valAx>
      <c:valAx>
        <c:axId val="69794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K Ohms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942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Sheet1!$D$13:$D$17</c:f>
              <c:numCache>
                <c:formatCode>General</c:formatCode>
                <c:ptCount val="5"/>
                <c:pt idx="0">
                  <c:v>20</c:v>
                </c:pt>
                <c:pt idx="1">
                  <c:v>40</c:v>
                </c:pt>
                <c:pt idx="2">
                  <c:v>60</c:v>
                </c:pt>
                <c:pt idx="3">
                  <c:v>80</c:v>
                </c:pt>
                <c:pt idx="4">
                  <c:v>100</c:v>
                </c:pt>
              </c:numCache>
            </c:numRef>
          </c:xVal>
          <c:yVal>
            <c:numRef>
              <c:f>Sheet1!$F$13:$F$17</c:f>
              <c:numCache>
                <c:formatCode>General</c:formatCode>
                <c:ptCount val="5"/>
                <c:pt idx="0">
                  <c:v>12.185339046310204</c:v>
                </c:pt>
                <c:pt idx="1">
                  <c:v>5.7402890405819278</c:v>
                </c:pt>
                <c:pt idx="2">
                  <c:v>2.9599198738098376</c:v>
                </c:pt>
                <c:pt idx="3">
                  <c:v>1.6451580836611408</c:v>
                </c:pt>
                <c:pt idx="4">
                  <c:v>0.97381827639074314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AE-44C4-A03E-CC0248D89B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942000"/>
        <c:axId val="697940032"/>
      </c:scatterChart>
      <c:valAx>
        <c:axId val="697942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940032"/>
        <c:crosses val="autoZero"/>
        <c:crossBetween val="midCat"/>
      </c:valAx>
      <c:valAx>
        <c:axId val="69794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7942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303456</xdr:colOff>
      <xdr:row>4</xdr:row>
      <xdr:rowOff>179171</xdr:rowOff>
    </xdr:from>
    <xdr:to>
      <xdr:col>18</xdr:col>
      <xdr:colOff>11137</xdr:colOff>
      <xdr:row>26</xdr:row>
      <xdr:rowOff>178776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B0E7DEA-9388-441B-99D5-CA0419FAEC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387569</xdr:colOff>
      <xdr:row>8</xdr:row>
      <xdr:rowOff>164224</xdr:rowOff>
    </xdr:from>
    <xdr:to>
      <xdr:col>21</xdr:col>
      <xdr:colOff>91440</xdr:colOff>
      <xdr:row>30</xdr:row>
      <xdr:rowOff>163830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700C50C-DFC5-455D-B91E-F86DFBB51D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mouser.com/datasheet/2/362/semitec%20usa%20corporation_gtthermistor-1202937.pdf" TargetMode="External"/><Relationship Id="rId1" Type="http://schemas.openxmlformats.org/officeDocument/2006/relationships/hyperlink" Target="https://www.electronics-tutorials.ws/io/thermistors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www.mouser.com/datasheet/2/362/semitec%20usa%20corporation_gtthermistor-1202937.pdf" TargetMode="External"/><Relationship Id="rId1" Type="http://schemas.openxmlformats.org/officeDocument/2006/relationships/hyperlink" Target="https://www.electronics-tutorials.ws/io/thermistor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42C66-0C96-44DD-B76A-45BDFC6AC859}">
  <dimension ref="A1:C27"/>
  <sheetViews>
    <sheetView tabSelected="1" zoomScale="130" zoomScaleNormal="130" workbookViewId="0">
      <selection activeCell="D14" sqref="D14"/>
    </sheetView>
  </sheetViews>
  <sheetFormatPr defaultRowHeight="14.4" x14ac:dyDescent="0.3"/>
  <sheetData>
    <row r="1" spans="1:3" x14ac:dyDescent="0.3">
      <c r="A1" s="1" t="s">
        <v>0</v>
      </c>
    </row>
    <row r="2" spans="1:3" x14ac:dyDescent="0.3">
      <c r="A2" s="1" t="s">
        <v>1</v>
      </c>
    </row>
    <row r="3" spans="1:3" x14ac:dyDescent="0.3">
      <c r="A3" s="1"/>
    </row>
    <row r="4" spans="1:3" x14ac:dyDescent="0.3">
      <c r="A4" t="s">
        <v>2</v>
      </c>
      <c r="B4">
        <v>4267</v>
      </c>
    </row>
    <row r="5" spans="1:3" x14ac:dyDescent="0.3">
      <c r="A5" t="s">
        <v>3</v>
      </c>
      <c r="B5">
        <v>100</v>
      </c>
    </row>
    <row r="6" spans="1:3" x14ac:dyDescent="0.3">
      <c r="A6" t="s">
        <v>4</v>
      </c>
      <c r="B6">
        <v>273.14999999999998</v>
      </c>
    </row>
    <row r="7" spans="1:3" x14ac:dyDescent="0.3">
      <c r="A7" t="s">
        <v>5</v>
      </c>
      <c r="B7">
        <v>25</v>
      </c>
    </row>
    <row r="8" spans="1:3" x14ac:dyDescent="0.3">
      <c r="A8" t="s">
        <v>7</v>
      </c>
      <c r="B8">
        <f>B6+B7</f>
        <v>298.14999999999998</v>
      </c>
    </row>
    <row r="11" spans="1:3" x14ac:dyDescent="0.3">
      <c r="B11" t="s">
        <v>6</v>
      </c>
    </row>
    <row r="12" spans="1:3" x14ac:dyDescent="0.3">
      <c r="A12">
        <v>0</v>
      </c>
      <c r="B12">
        <f>A12+$B$6</f>
        <v>273.14999999999998</v>
      </c>
      <c r="C12">
        <f>($B$5*1000)/EXP($B$4*(B12-$B$8)/(B12*$B$8))/1000</f>
        <v>370.56744764043447</v>
      </c>
    </row>
    <row r="13" spans="1:3" x14ac:dyDescent="0.3">
      <c r="A13">
        <v>20</v>
      </c>
      <c r="B13">
        <f t="shared" ref="B13:B27" si="0">A13+$B$6</f>
        <v>293.14999999999998</v>
      </c>
      <c r="C13">
        <f t="shared" ref="C13:C27" si="1">($B$5*1000)/EXP($B$4*(B13-$B$8)/(B13*$B$8))/1000</f>
        <v>127.64720829229539</v>
      </c>
    </row>
    <row r="14" spans="1:3" x14ac:dyDescent="0.3">
      <c r="A14">
        <v>40</v>
      </c>
      <c r="B14">
        <f t="shared" si="0"/>
        <v>313.14999999999998</v>
      </c>
      <c r="C14">
        <f t="shared" si="1"/>
        <v>50.382296778728133</v>
      </c>
    </row>
    <row r="15" spans="1:3" x14ac:dyDescent="0.3">
      <c r="A15">
        <v>60</v>
      </c>
      <c r="B15">
        <f t="shared" si="0"/>
        <v>333.15</v>
      </c>
      <c r="C15">
        <f t="shared" si="1"/>
        <v>22.234085263735576</v>
      </c>
    </row>
    <row r="16" spans="1:3" x14ac:dyDescent="0.3">
      <c r="A16">
        <v>80</v>
      </c>
      <c r="B16">
        <f t="shared" si="0"/>
        <v>353.15</v>
      </c>
      <c r="C16">
        <f t="shared" si="1"/>
        <v>10.764637657414761</v>
      </c>
    </row>
    <row r="17" spans="1:3" x14ac:dyDescent="0.3">
      <c r="A17">
        <v>100</v>
      </c>
      <c r="B17">
        <f t="shared" si="0"/>
        <v>373.15</v>
      </c>
      <c r="C17">
        <f t="shared" si="1"/>
        <v>5.6331105540340216</v>
      </c>
    </row>
    <row r="18" spans="1:3" x14ac:dyDescent="0.3">
      <c r="A18">
        <v>120</v>
      </c>
      <c r="B18">
        <f t="shared" si="0"/>
        <v>393.15</v>
      </c>
      <c r="C18">
        <f t="shared" si="1"/>
        <v>3.1485622347923687</v>
      </c>
    </row>
    <row r="19" spans="1:3" x14ac:dyDescent="0.3">
      <c r="A19">
        <v>140</v>
      </c>
      <c r="B19">
        <f t="shared" si="0"/>
        <v>413.15</v>
      </c>
      <c r="C19">
        <f t="shared" si="1"/>
        <v>1.8618118184663688</v>
      </c>
    </row>
    <row r="20" spans="1:3" x14ac:dyDescent="0.3">
      <c r="A20">
        <v>160</v>
      </c>
      <c r="B20">
        <f t="shared" si="0"/>
        <v>433.15</v>
      </c>
      <c r="C20">
        <f t="shared" si="1"/>
        <v>1.1556614977264243</v>
      </c>
    </row>
    <row r="21" spans="1:3" x14ac:dyDescent="0.3">
      <c r="A21">
        <v>180</v>
      </c>
      <c r="B21">
        <f t="shared" si="0"/>
        <v>453.15</v>
      </c>
      <c r="C21">
        <f t="shared" si="1"/>
        <v>0.74818135661180074</v>
      </c>
    </row>
    <row r="22" spans="1:3" x14ac:dyDescent="0.3">
      <c r="A22">
        <v>200</v>
      </c>
      <c r="B22">
        <f t="shared" si="0"/>
        <v>473.15</v>
      </c>
      <c r="C22">
        <f t="shared" si="1"/>
        <v>0.50251177225253407</v>
      </c>
    </row>
    <row r="23" spans="1:3" x14ac:dyDescent="0.3">
      <c r="A23">
        <v>220</v>
      </c>
      <c r="B23">
        <f t="shared" si="0"/>
        <v>493.15</v>
      </c>
      <c r="C23">
        <f t="shared" si="1"/>
        <v>0.34858326770498671</v>
      </c>
    </row>
    <row r="24" spans="1:3" x14ac:dyDescent="0.3">
      <c r="A24">
        <v>240</v>
      </c>
      <c r="B24">
        <f t="shared" si="0"/>
        <v>513.15</v>
      </c>
      <c r="C24">
        <f t="shared" si="1"/>
        <v>0.24879885360918358</v>
      </c>
    </row>
    <row r="25" spans="1:3" x14ac:dyDescent="0.3">
      <c r="A25">
        <v>260</v>
      </c>
      <c r="B25">
        <f t="shared" si="0"/>
        <v>533.15</v>
      </c>
      <c r="C25">
        <f t="shared" si="1"/>
        <v>0.18212868519609951</v>
      </c>
    </row>
    <row r="26" spans="1:3" x14ac:dyDescent="0.3">
      <c r="A26">
        <v>280</v>
      </c>
      <c r="B26">
        <f t="shared" si="0"/>
        <v>553.15</v>
      </c>
      <c r="C26">
        <f t="shared" si="1"/>
        <v>0.13636552514147804</v>
      </c>
    </row>
    <row r="27" spans="1:3" x14ac:dyDescent="0.3">
      <c r="A27">
        <v>300</v>
      </c>
      <c r="B27">
        <f t="shared" si="0"/>
        <v>573.15</v>
      </c>
      <c r="C27">
        <f t="shared" si="1"/>
        <v>0.1041841295867646</v>
      </c>
    </row>
  </sheetData>
  <hyperlinks>
    <hyperlink ref="A1" r:id="rId1" xr:uid="{92566CEB-C98C-473E-AC67-D78B63EEA7AD}"/>
    <hyperlink ref="A2" r:id="rId2" xr:uid="{AD089C01-1EB2-4135-B610-9F753F0AA793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3A155-75C3-4C59-A6BA-2CC2A6FDAD71}">
  <dimension ref="B1:F27"/>
  <sheetViews>
    <sheetView topLeftCell="A2" zoomScale="130" zoomScaleNormal="130" workbookViewId="0">
      <selection activeCell="G18" sqref="G18"/>
    </sheetView>
  </sheetViews>
  <sheetFormatPr defaultRowHeight="14.4" x14ac:dyDescent="0.3"/>
  <sheetData>
    <row r="1" spans="2:6" x14ac:dyDescent="0.3">
      <c r="B1" s="1" t="s">
        <v>0</v>
      </c>
    </row>
    <row r="2" spans="2:6" x14ac:dyDescent="0.3">
      <c r="B2" s="1" t="s">
        <v>1</v>
      </c>
    </row>
    <row r="3" spans="2:6" x14ac:dyDescent="0.3">
      <c r="B3" s="1"/>
    </row>
    <row r="4" spans="2:6" x14ac:dyDescent="0.3">
      <c r="B4" s="1"/>
      <c r="D4" t="s">
        <v>2</v>
      </c>
      <c r="E4">
        <v>3455</v>
      </c>
    </row>
    <row r="5" spans="2:6" x14ac:dyDescent="0.3">
      <c r="B5" s="1"/>
      <c r="D5" t="s">
        <v>3</v>
      </c>
      <c r="E5">
        <v>10</v>
      </c>
    </row>
    <row r="6" spans="2:6" x14ac:dyDescent="0.3">
      <c r="B6" s="1"/>
      <c r="D6" t="s">
        <v>4</v>
      </c>
      <c r="E6">
        <v>273.14999999999998</v>
      </c>
    </row>
    <row r="7" spans="2:6" x14ac:dyDescent="0.3">
      <c r="B7" s="1"/>
      <c r="D7" t="s">
        <v>5</v>
      </c>
      <c r="E7">
        <v>25</v>
      </c>
    </row>
    <row r="8" spans="2:6" x14ac:dyDescent="0.3">
      <c r="B8" s="1"/>
      <c r="D8" t="s">
        <v>7</v>
      </c>
      <c r="E8">
        <f>E6+E7</f>
        <v>298.14999999999998</v>
      </c>
    </row>
    <row r="9" spans="2:6" x14ac:dyDescent="0.3">
      <c r="B9" s="1"/>
    </row>
    <row r="10" spans="2:6" x14ac:dyDescent="0.3">
      <c r="B10" s="1"/>
    </row>
    <row r="11" spans="2:6" x14ac:dyDescent="0.3">
      <c r="E11" t="s">
        <v>6</v>
      </c>
    </row>
    <row r="12" spans="2:6" x14ac:dyDescent="0.3">
      <c r="D12">
        <v>0</v>
      </c>
      <c r="E12">
        <f>D12+$E$6</f>
        <v>273.14999999999998</v>
      </c>
      <c r="F12">
        <f>($E$5*1000)/EXP($E$4*(E12-$E$8)/(E12*$E$8))/1000</f>
        <v>28.881062872390832</v>
      </c>
    </row>
    <row r="13" spans="2:6" x14ac:dyDescent="0.3">
      <c r="D13">
        <v>20</v>
      </c>
      <c r="E13">
        <f t="shared" ref="E13:E27" si="0">D13+$E$6</f>
        <v>293.14999999999998</v>
      </c>
      <c r="F13">
        <f t="shared" ref="F13:F27" si="1">($E$5*1000)/EXP($E$4*(E13-$E$8)/(E13*$E$8))/1000</f>
        <v>12.185339046310204</v>
      </c>
    </row>
    <row r="14" spans="2:6" x14ac:dyDescent="0.3">
      <c r="D14">
        <v>40</v>
      </c>
      <c r="E14">
        <f t="shared" si="0"/>
        <v>313.14999999999998</v>
      </c>
      <c r="F14">
        <f t="shared" si="1"/>
        <v>5.7402890405819278</v>
      </c>
    </row>
    <row r="15" spans="2:6" x14ac:dyDescent="0.3">
      <c r="D15">
        <v>60</v>
      </c>
      <c r="E15">
        <f t="shared" si="0"/>
        <v>333.15</v>
      </c>
      <c r="F15">
        <f t="shared" si="1"/>
        <v>2.9599198738098376</v>
      </c>
    </row>
    <row r="16" spans="2:6" x14ac:dyDescent="0.3">
      <c r="D16">
        <v>80</v>
      </c>
      <c r="E16">
        <f t="shared" si="0"/>
        <v>353.15</v>
      </c>
      <c r="F16">
        <f t="shared" si="1"/>
        <v>1.6451580836611408</v>
      </c>
    </row>
    <row r="17" spans="4:6" x14ac:dyDescent="0.3">
      <c r="D17">
        <v>100</v>
      </c>
      <c r="E17">
        <f t="shared" si="0"/>
        <v>373.15</v>
      </c>
      <c r="F17">
        <f t="shared" si="1"/>
        <v>0.97381827639074314</v>
      </c>
    </row>
    <row r="18" spans="4:6" x14ac:dyDescent="0.3">
      <c r="D18">
        <v>120</v>
      </c>
      <c r="E18">
        <f t="shared" si="0"/>
        <v>393.15</v>
      </c>
      <c r="F18">
        <f t="shared" si="1"/>
        <v>0.60802013264833177</v>
      </c>
    </row>
    <row r="19" spans="4:6" x14ac:dyDescent="0.3">
      <c r="D19">
        <v>140</v>
      </c>
      <c r="E19">
        <f t="shared" si="0"/>
        <v>413.15</v>
      </c>
      <c r="F19">
        <f t="shared" si="1"/>
        <v>0.39734056800044254</v>
      </c>
    </row>
    <row r="20" spans="4:6" x14ac:dyDescent="0.3">
      <c r="D20">
        <v>160</v>
      </c>
      <c r="E20">
        <f t="shared" si="0"/>
        <v>433.15</v>
      </c>
      <c r="F20">
        <f t="shared" si="1"/>
        <v>0.27006567382810315</v>
      </c>
    </row>
    <row r="21" spans="4:6" x14ac:dyDescent="0.3">
      <c r="D21">
        <v>180</v>
      </c>
      <c r="E21">
        <f t="shared" si="0"/>
        <v>453.15</v>
      </c>
      <c r="F21">
        <f t="shared" si="1"/>
        <v>0.18992334044991907</v>
      </c>
    </row>
    <row r="22" spans="4:6" x14ac:dyDescent="0.3">
      <c r="D22">
        <v>200</v>
      </c>
      <c r="E22">
        <f t="shared" si="0"/>
        <v>473.15</v>
      </c>
      <c r="F22">
        <f t="shared" si="1"/>
        <v>0.13759817361876234</v>
      </c>
    </row>
    <row r="23" spans="4:6" x14ac:dyDescent="0.3">
      <c r="D23">
        <v>220</v>
      </c>
      <c r="E23">
        <f t="shared" si="0"/>
        <v>493.15</v>
      </c>
      <c r="F23">
        <f t="shared" si="1"/>
        <v>0.1023292486763531</v>
      </c>
    </row>
    <row r="24" spans="4:6" x14ac:dyDescent="0.3">
      <c r="D24">
        <v>240</v>
      </c>
      <c r="E24">
        <f t="shared" si="0"/>
        <v>513.15</v>
      </c>
      <c r="F24">
        <f t="shared" si="1"/>
        <v>7.7877547279602777E-2</v>
      </c>
    </row>
    <row r="25" spans="4:6" x14ac:dyDescent="0.3">
      <c r="D25">
        <v>260</v>
      </c>
      <c r="E25">
        <f t="shared" si="0"/>
        <v>533.15</v>
      </c>
      <c r="F25">
        <f t="shared" si="1"/>
        <v>6.0495332383131928E-2</v>
      </c>
    </row>
    <row r="26" spans="4:6" x14ac:dyDescent="0.3">
      <c r="D26">
        <v>280</v>
      </c>
      <c r="E26">
        <f t="shared" si="0"/>
        <v>553.15</v>
      </c>
      <c r="F26">
        <f t="shared" si="1"/>
        <v>4.7858989406322522E-2</v>
      </c>
    </row>
    <row r="27" spans="4:6" x14ac:dyDescent="0.3">
      <c r="D27">
        <v>300</v>
      </c>
      <c r="E27">
        <f t="shared" si="0"/>
        <v>573.15</v>
      </c>
      <c r="F27">
        <f t="shared" si="1"/>
        <v>3.8486362889809105E-2</v>
      </c>
    </row>
  </sheetData>
  <hyperlinks>
    <hyperlink ref="B1" r:id="rId1" xr:uid="{10D45E94-C529-4BFD-B06A-3B040FB56862}"/>
    <hyperlink ref="B2" r:id="rId2" display="https://www.mouser.com/datasheet/2/362/semitec usa corporation_gtthermistor-1202937.pdf" xr:uid="{5F98EDC3-1F53-45EA-983F-41732531C19B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R. Little</dc:creator>
  <cp:lastModifiedBy>Scott R. Little</cp:lastModifiedBy>
  <dcterms:created xsi:type="dcterms:W3CDTF">2020-03-30T19:28:24Z</dcterms:created>
  <dcterms:modified xsi:type="dcterms:W3CDTF">2020-03-30T21:21:39Z</dcterms:modified>
</cp:coreProperties>
</file>