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12866\Desktop\Engineering\"/>
    </mc:Choice>
  </mc:AlternateContent>
  <xr:revisionPtr revIDLastSave="0" documentId="13_ncr:1_{FDBB13FF-D2AA-4400-A862-54469782CE10}" xr6:coauthVersionLast="45" xr6:coauthVersionMax="45" xr10:uidLastSave="{00000000-0000-0000-0000-000000000000}"/>
  <bookViews>
    <workbookView xWindow="28680" yWindow="-1845" windowWidth="29040" windowHeight="15840" activeTab="2" xr2:uid="{F75D0B2A-CAAF-461A-9882-8182FF6C8960}"/>
  </bookViews>
  <sheets>
    <sheet name="Sheet2 (2)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2" l="1"/>
  <c r="Q15" i="2" s="1"/>
  <c r="Q16" i="2" s="1"/>
  <c r="Q19" i="2" l="1"/>
  <c r="Q43" i="2" s="1"/>
  <c r="Q44" i="2" s="1"/>
  <c r="Q45" i="2" l="1"/>
  <c r="Q46" i="2" s="1"/>
  <c r="Q47" i="2" s="1"/>
  <c r="Q50" i="2" s="1"/>
  <c r="Q48" i="2" l="1"/>
  <c r="Q51" i="2" l="1"/>
  <c r="Q49" i="2"/>
  <c r="Q54" i="2" l="1"/>
</calcChain>
</file>

<file path=xl/sharedStrings.xml><?xml version="1.0" encoding="utf-8"?>
<sst xmlns="http://schemas.openxmlformats.org/spreadsheetml/2006/main" count="29" uniqueCount="27">
  <si>
    <t>X</t>
  </si>
  <si>
    <t>Y</t>
  </si>
  <si>
    <t>L</t>
  </si>
  <si>
    <t>R1</t>
  </si>
  <si>
    <t>S</t>
  </si>
  <si>
    <t>A1</t>
  </si>
  <si>
    <t>A2</t>
  </si>
  <si>
    <t>H</t>
  </si>
  <si>
    <t>R2</t>
  </si>
  <si>
    <t>R3</t>
  </si>
  <si>
    <t>L1</t>
  </si>
  <si>
    <t>Y1</t>
  </si>
  <si>
    <t>Y2</t>
  </si>
  <si>
    <t>Y3</t>
  </si>
  <si>
    <t>X1</t>
  </si>
  <si>
    <t>X2</t>
  </si>
  <si>
    <t>H1</t>
  </si>
  <si>
    <t>A3</t>
  </si>
  <si>
    <t>L3</t>
  </si>
  <si>
    <t>A4</t>
  </si>
  <si>
    <t>Motor 2</t>
  </si>
  <si>
    <t>Motor 1</t>
  </si>
  <si>
    <t>Input Data</t>
  </si>
  <si>
    <t>Linkage Geometry</t>
  </si>
  <si>
    <t>Calculated Values</t>
  </si>
  <si>
    <t>Motor 2 Angle</t>
  </si>
  <si>
    <t>Motor 1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</si>
</sst>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9</xdr:row>
      <xdr:rowOff>167955</xdr:rowOff>
    </xdr:from>
    <xdr:to>
      <xdr:col>15</xdr:col>
      <xdr:colOff>438149</xdr:colOff>
      <xdr:row>11</xdr:row>
      <xdr:rowOff>148905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57E50D-803D-4E0C-897E-05F573C5D403}"/>
            </a:ext>
          </a:extLst>
        </xdr:cNvPr>
        <xdr:cNvSpPr/>
      </xdr:nvSpPr>
      <xdr:spPr>
        <a:xfrm rot="659996">
          <a:off x="2095499" y="1882455"/>
          <a:ext cx="7486650" cy="3619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52386</xdr:colOff>
      <xdr:row>8</xdr:row>
      <xdr:rowOff>119067</xdr:rowOff>
    </xdr:from>
    <xdr:to>
      <xdr:col>7</xdr:col>
      <xdr:colOff>109536</xdr:colOff>
      <xdr:row>19</xdr:row>
      <xdr:rowOff>147642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CAB52C46-7648-491A-BF52-AE1E8CF644CD}"/>
            </a:ext>
          </a:extLst>
        </xdr:cNvPr>
        <xdr:cNvSpPr/>
      </xdr:nvSpPr>
      <xdr:spPr>
        <a:xfrm rot="6836991">
          <a:off x="2981323" y="2371730"/>
          <a:ext cx="21240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495298</xdr:colOff>
      <xdr:row>18</xdr:row>
      <xdr:rowOff>152401</xdr:rowOff>
    </xdr:from>
    <xdr:to>
      <xdr:col>15</xdr:col>
      <xdr:colOff>57148</xdr:colOff>
      <xdr:row>26</xdr:row>
      <xdr:rowOff>57151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ED9982B-4534-474E-B8FE-2C1F30682219}"/>
            </a:ext>
          </a:extLst>
        </xdr:cNvPr>
        <xdr:cNvSpPr/>
      </xdr:nvSpPr>
      <xdr:spPr>
        <a:xfrm>
          <a:off x="7810498" y="3581401"/>
          <a:ext cx="1390650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2000" b="1">
              <a:solidFill>
                <a:schemeClr val="lt1"/>
              </a:solidFill>
              <a:latin typeface="+mn-lt"/>
              <a:ea typeface="+mn-ea"/>
              <a:cs typeface="+mn-cs"/>
            </a:rPr>
            <a:t>Motor 2</a:t>
          </a:r>
        </a:p>
      </xdr:txBody>
    </xdr:sp>
    <xdr:clientData/>
  </xdr:twoCellAnchor>
  <xdr:twoCellAnchor>
    <xdr:from>
      <xdr:col>13</xdr:col>
      <xdr:colOff>433386</xdr:colOff>
      <xdr:row>13</xdr:row>
      <xdr:rowOff>14290</xdr:rowOff>
    </xdr:from>
    <xdr:to>
      <xdr:col>14</xdr:col>
      <xdr:colOff>490536</xdr:colOff>
      <xdr:row>24</xdr:row>
      <xdr:rowOff>42865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DBA0D751-5B58-4F6B-936F-AEF7DBC2848D}"/>
            </a:ext>
          </a:extLst>
        </xdr:cNvPr>
        <xdr:cNvSpPr/>
      </xdr:nvSpPr>
      <xdr:spPr>
        <a:xfrm rot="6454655">
          <a:off x="7629523" y="3219453"/>
          <a:ext cx="21240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9523</xdr:colOff>
      <xdr:row>18</xdr:row>
      <xdr:rowOff>152401</xdr:rowOff>
    </xdr:from>
    <xdr:to>
      <xdr:col>9</xdr:col>
      <xdr:colOff>180973</xdr:colOff>
      <xdr:row>26</xdr:row>
      <xdr:rowOff>57151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7005840-BC47-4D49-9BC6-0BDD13DEBFF0}"/>
            </a:ext>
          </a:extLst>
        </xdr:cNvPr>
        <xdr:cNvSpPr/>
      </xdr:nvSpPr>
      <xdr:spPr>
        <a:xfrm>
          <a:off x="4276723" y="3581401"/>
          <a:ext cx="1390650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2000" b="1"/>
            <a:t>Motor</a:t>
          </a:r>
          <a:r>
            <a:rPr lang="en-US" sz="2000" b="1" baseline="0"/>
            <a:t> 1</a:t>
          </a:r>
          <a:endParaRPr lang="en-US" sz="2000" b="1"/>
        </a:p>
      </xdr:txBody>
    </xdr:sp>
    <xdr:clientData/>
  </xdr:twoCellAnchor>
  <xdr:twoCellAnchor>
    <xdr:from>
      <xdr:col>5</xdr:col>
      <xdr:colOff>238122</xdr:colOff>
      <xdr:row>18</xdr:row>
      <xdr:rowOff>152401</xdr:rowOff>
    </xdr:from>
    <xdr:to>
      <xdr:col>8</xdr:col>
      <xdr:colOff>533397</xdr:colOff>
      <xdr:row>22</xdr:row>
      <xdr:rowOff>57151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66BFC1D1-F425-4C30-8956-002DACF828B1}"/>
            </a:ext>
          </a:extLst>
        </xdr:cNvPr>
        <xdr:cNvSpPr/>
      </xdr:nvSpPr>
      <xdr:spPr>
        <a:xfrm rot="1651135">
          <a:off x="3286122" y="3581401"/>
          <a:ext cx="21240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533397</xdr:colOff>
      <xdr:row>8</xdr:row>
      <xdr:rowOff>123826</xdr:rowOff>
    </xdr:from>
    <xdr:to>
      <xdr:col>7</xdr:col>
      <xdr:colOff>333372</xdr:colOff>
      <xdr:row>10</xdr:row>
      <xdr:rowOff>133351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F0071BEE-8FD3-4E26-8136-8924C0185BC4}"/>
            </a:ext>
          </a:extLst>
        </xdr:cNvPr>
        <xdr:cNvSpPr/>
      </xdr:nvSpPr>
      <xdr:spPr>
        <a:xfrm rot="1671772">
          <a:off x="4190997" y="1647826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180973</xdr:colOff>
      <xdr:row>13</xdr:row>
      <xdr:rowOff>142876</xdr:rowOff>
    </xdr:from>
    <xdr:to>
      <xdr:col>14</xdr:col>
      <xdr:colOff>590548</xdr:colOff>
      <xdr:row>15</xdr:row>
      <xdr:rowOff>152401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F6708DE3-8F31-45DA-AC5C-26E46438D4FE}"/>
            </a:ext>
          </a:extLst>
        </xdr:cNvPr>
        <xdr:cNvSpPr/>
      </xdr:nvSpPr>
      <xdr:spPr>
        <a:xfrm>
          <a:off x="8715373" y="2619376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438148</xdr:colOff>
      <xdr:row>17</xdr:row>
      <xdr:rowOff>28576</xdr:rowOff>
    </xdr:from>
    <xdr:to>
      <xdr:col>6</xdr:col>
      <xdr:colOff>238123</xdr:colOff>
      <xdr:row>19</xdr:row>
      <xdr:rowOff>38101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BFC6A57A-0C2A-43DC-AB16-3CF326DC22DE}"/>
            </a:ext>
          </a:extLst>
        </xdr:cNvPr>
        <xdr:cNvSpPr/>
      </xdr:nvSpPr>
      <xdr:spPr>
        <a:xfrm>
          <a:off x="3486148" y="3267076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371473</xdr:colOff>
      <xdr:row>21</xdr:row>
      <xdr:rowOff>47626</xdr:rowOff>
    </xdr:from>
    <xdr:to>
      <xdr:col>14</xdr:col>
      <xdr:colOff>171448</xdr:colOff>
      <xdr:row>23</xdr:row>
      <xdr:rowOff>57151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78E25B85-18DD-45F0-A9EE-3BD407804BC8}"/>
            </a:ext>
          </a:extLst>
        </xdr:cNvPr>
        <xdr:cNvSpPr/>
      </xdr:nvSpPr>
      <xdr:spPr>
        <a:xfrm>
          <a:off x="8296273" y="4048126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504823</xdr:colOff>
      <xdr:row>21</xdr:row>
      <xdr:rowOff>76201</xdr:rowOff>
    </xdr:from>
    <xdr:to>
      <xdr:col>8</xdr:col>
      <xdr:colOff>304798</xdr:colOff>
      <xdr:row>23</xdr:row>
      <xdr:rowOff>85726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CE8BF1D4-BB58-4E42-A1A2-7DD9A2A8FDA6}"/>
            </a:ext>
          </a:extLst>
        </xdr:cNvPr>
        <xdr:cNvSpPr/>
      </xdr:nvSpPr>
      <xdr:spPr>
        <a:xfrm>
          <a:off x="4772023" y="4076701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323850</xdr:colOff>
      <xdr:row>7</xdr:row>
      <xdr:rowOff>15674</xdr:rowOff>
    </xdr:from>
    <xdr:to>
      <xdr:col>3</xdr:col>
      <xdr:colOff>335474</xdr:colOff>
      <xdr:row>22</xdr:row>
      <xdr:rowOff>28575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2AAC91F6-01F6-475D-A8D4-AEBDAACC1674}"/>
            </a:ext>
          </a:extLst>
        </xdr:cNvPr>
        <xdr:cNvCxnSpPr>
          <a:stCxn id="2" idx="1"/>
        </xdr:cNvCxnSpPr>
      </xdr:nvCxnSpPr>
      <xdr:spPr>
        <a:xfrm flipH="1">
          <a:off x="2152650" y="1349174"/>
          <a:ext cx="11624" cy="2870401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495298</xdr:colOff>
      <xdr:row>22</xdr:row>
      <xdr:rowOff>95251</xdr:rowOff>
    </xdr:from>
    <xdr:to>
      <xdr:col>8</xdr:col>
      <xdr:colOff>123823</xdr:colOff>
      <xdr:row>22</xdr:row>
      <xdr:rowOff>95251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A1FE477-A12C-465B-AD66-E0AF1DAA6E47}"/>
            </a:ext>
          </a:extLst>
        </xdr:cNvPr>
        <xdr:cNvCxnSpPr/>
      </xdr:nvCxnSpPr>
      <xdr:spPr>
        <a:xfrm>
          <a:off x="2324098" y="4286251"/>
          <a:ext cx="2676525" cy="0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123824</xdr:colOff>
      <xdr:row>13</xdr:row>
      <xdr:rowOff>19051</xdr:rowOff>
    </xdr:from>
    <xdr:to>
      <xdr:col>3</xdr:col>
      <xdr:colOff>571499</xdr:colOff>
      <xdr:row>16</xdr:row>
      <xdr:rowOff>152401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D1D43B0-61B3-4444-B74B-4F295B0FA035}"/>
            </a:ext>
          </a:extLst>
        </xdr:cNvPr>
        <xdr:cNvSpPr txBox="1"/>
      </xdr:nvSpPr>
      <xdr:spPr>
        <a:xfrm>
          <a:off x="1952624" y="2495551"/>
          <a:ext cx="4476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Y</a:t>
          </a:r>
        </a:p>
      </xdr:txBody>
    </xdr:sp>
    <xdr:clientData/>
  </xdr:twoCellAnchor>
  <xdr:twoCellAnchor>
    <xdr:from>
      <xdr:col>5</xdr:col>
      <xdr:colOff>85723</xdr:colOff>
      <xdr:row>20</xdr:row>
      <xdr:rowOff>114301</xdr:rowOff>
    </xdr:from>
    <xdr:to>
      <xdr:col>5</xdr:col>
      <xdr:colOff>533398</xdr:colOff>
      <xdr:row>24</xdr:row>
      <xdr:rowOff>57151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ACBC286-F005-458C-8B9D-71FC5AC842D2}"/>
            </a:ext>
          </a:extLst>
        </xdr:cNvPr>
        <xdr:cNvSpPr txBox="1"/>
      </xdr:nvSpPr>
      <xdr:spPr>
        <a:xfrm>
          <a:off x="3133723" y="3924301"/>
          <a:ext cx="4476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3</xdr:col>
      <xdr:colOff>335474</xdr:colOff>
      <xdr:row>7</xdr:row>
      <xdr:rowOff>15674</xdr:rowOff>
    </xdr:from>
    <xdr:to>
      <xdr:col>7</xdr:col>
      <xdr:colOff>142875</xdr:colOff>
      <xdr:row>9</xdr:row>
      <xdr:rowOff>152400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9C6F1288-3E6A-44DB-A9C3-BCEC588B711C}"/>
            </a:ext>
          </a:extLst>
        </xdr:cNvPr>
        <xdr:cNvCxnSpPr>
          <a:stCxn id="2" idx="1"/>
        </xdr:cNvCxnSpPr>
      </xdr:nvCxnSpPr>
      <xdr:spPr>
        <a:xfrm>
          <a:off x="2164274" y="1349174"/>
          <a:ext cx="2245801" cy="517726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161923</xdr:colOff>
      <xdr:row>4</xdr:row>
      <xdr:rowOff>104776</xdr:rowOff>
    </xdr:from>
    <xdr:to>
      <xdr:col>6</xdr:col>
      <xdr:colOff>209550</xdr:colOff>
      <xdr:row>8</xdr:row>
      <xdr:rowOff>47626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B986B5B-729C-4CD3-BE79-EB0C4F1CC8AD}"/>
            </a:ext>
          </a:extLst>
        </xdr:cNvPr>
        <xdr:cNvSpPr txBox="1"/>
      </xdr:nvSpPr>
      <xdr:spPr>
        <a:xfrm>
          <a:off x="3209923" y="866776"/>
          <a:ext cx="657227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L2</a:t>
          </a:r>
        </a:p>
      </xdr:txBody>
    </xdr:sp>
    <xdr:clientData/>
  </xdr:twoCellAnchor>
  <xdr:twoCellAnchor>
    <xdr:from>
      <xdr:col>13</xdr:col>
      <xdr:colOff>533398</xdr:colOff>
      <xdr:row>14</xdr:row>
      <xdr:rowOff>171451</xdr:rowOff>
    </xdr:from>
    <xdr:to>
      <xdr:col>14</xdr:col>
      <xdr:colOff>380998</xdr:colOff>
      <xdr:row>22</xdr:row>
      <xdr:rowOff>123826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A4986707-BB11-4C82-BEE3-9CD14A7B4046}"/>
            </a:ext>
          </a:extLst>
        </xdr:cNvPr>
        <xdr:cNvCxnSpPr/>
      </xdr:nvCxnSpPr>
      <xdr:spPr>
        <a:xfrm flipV="1">
          <a:off x="8458198" y="2838451"/>
          <a:ext cx="457200" cy="1476375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352423</xdr:colOff>
      <xdr:row>7</xdr:row>
      <xdr:rowOff>66676</xdr:rowOff>
    </xdr:from>
    <xdr:to>
      <xdr:col>8</xdr:col>
      <xdr:colOff>76200</xdr:colOff>
      <xdr:row>22</xdr:row>
      <xdr:rowOff>85725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75A323EE-9400-46CE-8B47-855EEEDFDB01}"/>
            </a:ext>
          </a:extLst>
        </xdr:cNvPr>
        <xdr:cNvCxnSpPr/>
      </xdr:nvCxnSpPr>
      <xdr:spPr>
        <a:xfrm>
          <a:off x="2181223" y="1400176"/>
          <a:ext cx="2771777" cy="2876549"/>
        </a:xfrm>
        <a:prstGeom prst="line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295273</xdr:colOff>
      <xdr:row>18</xdr:row>
      <xdr:rowOff>142875</xdr:rowOff>
    </xdr:from>
    <xdr:to>
      <xdr:col>19</xdr:col>
      <xdr:colOff>447673</xdr:colOff>
      <xdr:row>22</xdr:row>
      <xdr:rowOff>95250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3920C6E-F92D-434D-9EF6-6B2A8DC5A2DB}"/>
            </a:ext>
          </a:extLst>
        </xdr:cNvPr>
        <xdr:cNvSpPr txBox="1"/>
      </xdr:nvSpPr>
      <xdr:spPr>
        <a:xfrm>
          <a:off x="11268073" y="3571875"/>
          <a:ext cx="7620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R1</a:t>
          </a:r>
        </a:p>
      </xdr:txBody>
    </xdr:sp>
    <xdr:clientData/>
  </xdr:twoCellAnchor>
  <xdr:twoCellAnchor>
    <xdr:from>
      <xdr:col>10</xdr:col>
      <xdr:colOff>104773</xdr:colOff>
      <xdr:row>20</xdr:row>
      <xdr:rowOff>133350</xdr:rowOff>
    </xdr:from>
    <xdr:to>
      <xdr:col>10</xdr:col>
      <xdr:colOff>609598</xdr:colOff>
      <xdr:row>24</xdr:row>
      <xdr:rowOff>85725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2AE08C-844C-4C17-93FE-2AD4565CDB8F}"/>
            </a:ext>
          </a:extLst>
        </xdr:cNvPr>
        <xdr:cNvSpPr txBox="1"/>
      </xdr:nvSpPr>
      <xdr:spPr>
        <a:xfrm>
          <a:off x="6200773" y="3943350"/>
          <a:ext cx="5048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S</a:t>
          </a:r>
        </a:p>
      </xdr:txBody>
    </xdr:sp>
    <xdr:clientData/>
  </xdr:twoCellAnchor>
  <xdr:twoCellAnchor>
    <xdr:from>
      <xdr:col>7</xdr:col>
      <xdr:colOff>133350</xdr:colOff>
      <xdr:row>9</xdr:row>
      <xdr:rowOff>180975</xdr:rowOff>
    </xdr:from>
    <xdr:to>
      <xdr:col>8</xdr:col>
      <xdr:colOff>95250</xdr:colOff>
      <xdr:row>22</xdr:row>
      <xdr:rowOff>85725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E7E135B-F6A5-4D71-BFBB-B9F34687EEDE}"/>
            </a:ext>
          </a:extLst>
        </xdr:cNvPr>
        <xdr:cNvCxnSpPr/>
      </xdr:nvCxnSpPr>
      <xdr:spPr>
        <a:xfrm>
          <a:off x="4400550" y="1895475"/>
          <a:ext cx="571500" cy="2381250"/>
        </a:xfrm>
        <a:prstGeom prst="line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342898</xdr:colOff>
      <xdr:row>10</xdr:row>
      <xdr:rowOff>161925</xdr:rowOff>
    </xdr:from>
    <xdr:to>
      <xdr:col>5</xdr:col>
      <xdr:colOff>457200</xdr:colOff>
      <xdr:row>14</xdr:row>
      <xdr:rowOff>114300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ACA24D4-FE47-4603-B965-CBEBCD606471}"/>
            </a:ext>
          </a:extLst>
        </xdr:cNvPr>
        <xdr:cNvSpPr txBox="1"/>
      </xdr:nvSpPr>
      <xdr:spPr>
        <a:xfrm>
          <a:off x="2781298" y="2066925"/>
          <a:ext cx="723902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H2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13</xdr:row>
      <xdr:rowOff>148905</xdr:rowOff>
    </xdr:from>
    <xdr:to>
      <xdr:col>17</xdr:col>
      <xdr:colOff>600074</xdr:colOff>
      <xdr:row>15</xdr:row>
      <xdr:rowOff>129855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05B0034-D5CE-4B59-AF06-BFEDCCDAF873}"/>
            </a:ext>
          </a:extLst>
        </xdr:cNvPr>
        <xdr:cNvSpPr/>
      </xdr:nvSpPr>
      <xdr:spPr>
        <a:xfrm rot="1203458">
          <a:off x="3476624" y="2625405"/>
          <a:ext cx="7486650" cy="3619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604837</xdr:colOff>
      <xdr:row>10</xdr:row>
      <xdr:rowOff>100016</xdr:rowOff>
    </xdr:from>
    <xdr:to>
      <xdr:col>10</xdr:col>
      <xdr:colOff>52387</xdr:colOff>
      <xdr:row>21</xdr:row>
      <xdr:rowOff>128591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C36D35F2-AB65-48AE-A2DB-9E6F9BE1D4D4}"/>
            </a:ext>
          </a:extLst>
        </xdr:cNvPr>
        <xdr:cNvSpPr/>
      </xdr:nvSpPr>
      <xdr:spPr>
        <a:xfrm rot="6717842">
          <a:off x="4752974" y="2733679"/>
          <a:ext cx="21240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66674</xdr:colOff>
      <xdr:row>24</xdr:row>
      <xdr:rowOff>114300</xdr:rowOff>
    </xdr:from>
    <xdr:to>
      <xdr:col>17</xdr:col>
      <xdr:colOff>238124</xdr:colOff>
      <xdr:row>32</xdr:row>
      <xdr:rowOff>19050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51DF91C-6C11-4216-A90F-30B32DD1FFB5}"/>
            </a:ext>
          </a:extLst>
        </xdr:cNvPr>
        <xdr:cNvSpPr/>
      </xdr:nvSpPr>
      <xdr:spPr>
        <a:xfrm>
          <a:off x="9210674" y="4686300"/>
          <a:ext cx="1390650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2000" b="1">
              <a:solidFill>
                <a:schemeClr val="lt1"/>
              </a:solidFill>
              <a:latin typeface="+mn-lt"/>
              <a:ea typeface="+mn-ea"/>
              <a:cs typeface="+mn-cs"/>
            </a:rPr>
            <a:t>Motor 2</a:t>
          </a:r>
        </a:p>
      </xdr:txBody>
    </xdr:sp>
    <xdr:clientData/>
  </xdr:twoCellAnchor>
  <xdr:twoCellAnchor>
    <xdr:from>
      <xdr:col>16</xdr:col>
      <xdr:colOff>4762</xdr:colOff>
      <xdr:row>18</xdr:row>
      <xdr:rowOff>166689</xdr:rowOff>
    </xdr:from>
    <xdr:to>
      <xdr:col>17</xdr:col>
      <xdr:colOff>61912</xdr:colOff>
      <xdr:row>30</xdr:row>
      <xdr:rowOff>4764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7A19AF18-2C3C-4ABA-80A8-2D7B265E190B}"/>
            </a:ext>
          </a:extLst>
        </xdr:cNvPr>
        <xdr:cNvSpPr/>
      </xdr:nvSpPr>
      <xdr:spPr>
        <a:xfrm rot="6454655">
          <a:off x="9029699" y="4324352"/>
          <a:ext cx="21240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190499</xdr:colOff>
      <xdr:row>24</xdr:row>
      <xdr:rowOff>114300</xdr:rowOff>
    </xdr:from>
    <xdr:to>
      <xdr:col>11</xdr:col>
      <xdr:colOff>361949</xdr:colOff>
      <xdr:row>32</xdr:row>
      <xdr:rowOff>19050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1094750-EBE0-4520-A901-9F7420B65DA2}"/>
            </a:ext>
          </a:extLst>
        </xdr:cNvPr>
        <xdr:cNvSpPr/>
      </xdr:nvSpPr>
      <xdr:spPr>
        <a:xfrm>
          <a:off x="5676899" y="4686300"/>
          <a:ext cx="1390650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2000" b="1"/>
            <a:t>Motor</a:t>
          </a:r>
          <a:r>
            <a:rPr lang="en-US" sz="2000" b="1" baseline="0"/>
            <a:t> 1</a:t>
          </a:r>
          <a:endParaRPr lang="en-US" sz="2000" b="1"/>
        </a:p>
      </xdr:txBody>
    </xdr:sp>
    <xdr:clientData/>
  </xdr:twoCellAnchor>
  <xdr:twoCellAnchor>
    <xdr:from>
      <xdr:col>9</xdr:col>
      <xdr:colOff>185736</xdr:colOff>
      <xdr:row>19</xdr:row>
      <xdr:rowOff>42862</xdr:rowOff>
    </xdr:from>
    <xdr:to>
      <xdr:col>10</xdr:col>
      <xdr:colOff>242886</xdr:colOff>
      <xdr:row>30</xdr:row>
      <xdr:rowOff>71437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2D0BD218-9AE2-4F0A-82E8-6A3A78D5D583}"/>
            </a:ext>
          </a:extLst>
        </xdr:cNvPr>
        <xdr:cNvSpPr/>
      </xdr:nvSpPr>
      <xdr:spPr>
        <a:xfrm rot="3628727">
          <a:off x="4943473" y="4391025"/>
          <a:ext cx="21240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485774</xdr:colOff>
      <xdr:row>12</xdr:row>
      <xdr:rowOff>66675</xdr:rowOff>
    </xdr:from>
    <xdr:to>
      <xdr:col>10</xdr:col>
      <xdr:colOff>285749</xdr:colOff>
      <xdr:row>14</xdr:row>
      <xdr:rowOff>76200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2DEA5454-E647-4CAF-A768-A0E4FAD77044}"/>
            </a:ext>
          </a:extLst>
        </xdr:cNvPr>
        <xdr:cNvSpPr/>
      </xdr:nvSpPr>
      <xdr:spPr>
        <a:xfrm rot="1671772">
          <a:off x="5972174" y="2352675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361949</xdr:colOff>
      <xdr:row>19</xdr:row>
      <xdr:rowOff>104775</xdr:rowOff>
    </xdr:from>
    <xdr:to>
      <xdr:col>17</xdr:col>
      <xdr:colOff>161924</xdr:colOff>
      <xdr:row>21</xdr:row>
      <xdr:rowOff>114300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6B4DD55B-CF02-417D-B713-4E08F199E514}"/>
            </a:ext>
          </a:extLst>
        </xdr:cNvPr>
        <xdr:cNvSpPr/>
      </xdr:nvSpPr>
      <xdr:spPr>
        <a:xfrm>
          <a:off x="10115549" y="3724275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485774</xdr:colOff>
      <xdr:row>19</xdr:row>
      <xdr:rowOff>114300</xdr:rowOff>
    </xdr:from>
    <xdr:to>
      <xdr:col>9</xdr:col>
      <xdr:colOff>285749</xdr:colOff>
      <xdr:row>21</xdr:row>
      <xdr:rowOff>123825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EF89B403-E9A9-4A73-9D90-355FA4674CEE}"/>
            </a:ext>
          </a:extLst>
        </xdr:cNvPr>
        <xdr:cNvSpPr/>
      </xdr:nvSpPr>
      <xdr:spPr>
        <a:xfrm>
          <a:off x="5362574" y="3733800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552449</xdr:colOff>
      <xdr:row>27</xdr:row>
      <xdr:rowOff>9525</xdr:rowOff>
    </xdr:from>
    <xdr:to>
      <xdr:col>16</xdr:col>
      <xdr:colOff>352424</xdr:colOff>
      <xdr:row>29</xdr:row>
      <xdr:rowOff>19050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C0C024FB-4007-441D-95FB-640E8677D57A}"/>
            </a:ext>
          </a:extLst>
        </xdr:cNvPr>
        <xdr:cNvSpPr/>
      </xdr:nvSpPr>
      <xdr:spPr>
        <a:xfrm>
          <a:off x="9696449" y="5153025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76199</xdr:colOff>
      <xdr:row>27</xdr:row>
      <xdr:rowOff>38100</xdr:rowOff>
    </xdr:from>
    <xdr:to>
      <xdr:col>10</xdr:col>
      <xdr:colOff>485774</xdr:colOff>
      <xdr:row>29</xdr:row>
      <xdr:rowOff>47625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87A38F27-E700-429C-B222-1AFB84EFD032}"/>
            </a:ext>
          </a:extLst>
        </xdr:cNvPr>
        <xdr:cNvSpPr/>
      </xdr:nvSpPr>
      <xdr:spPr>
        <a:xfrm>
          <a:off x="6172199" y="5181600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304799</xdr:colOff>
      <xdr:row>24</xdr:row>
      <xdr:rowOff>114299</xdr:rowOff>
    </xdr:from>
    <xdr:to>
      <xdr:col>11</xdr:col>
      <xdr:colOff>304799</xdr:colOff>
      <xdr:row>30</xdr:row>
      <xdr:rowOff>114299</xdr:rowOff>
    </xdr:to>
    <xdr:sp macro="" textlink="">
      <xdr:nvSpPr>
        <xdr:cNvPr id="15" name="Arc 14">
          <a:extLst>
            <a:ext uri="{FF2B5EF4-FFF2-40B4-BE49-F238E27FC236}">
              <a16:creationId xmlns:a16="http://schemas.microsoft.com/office/drawing/2014/main" id="{C26D53E3-1764-4808-9236-5882FA936D62}"/>
            </a:ext>
          </a:extLst>
        </xdr:cNvPr>
        <xdr:cNvSpPr/>
      </xdr:nvSpPr>
      <xdr:spPr>
        <a:xfrm rot="21256768">
          <a:off x="5791199" y="4686299"/>
          <a:ext cx="1219200" cy="1143000"/>
        </a:xfrm>
        <a:prstGeom prst="arc">
          <a:avLst>
            <a:gd name="adj1" fmla="val 11076639"/>
            <a:gd name="adj2" fmla="val 0"/>
          </a:avLst>
        </a:prstGeom>
        <a:ln w="69850">
          <a:solidFill>
            <a:srgbClr val="FF0000"/>
          </a:solidFill>
          <a:headEnd type="triangle" w="med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142874</xdr:colOff>
      <xdr:row>24</xdr:row>
      <xdr:rowOff>114299</xdr:rowOff>
    </xdr:from>
    <xdr:to>
      <xdr:col>17</xdr:col>
      <xdr:colOff>142874</xdr:colOff>
      <xdr:row>30</xdr:row>
      <xdr:rowOff>114299</xdr:rowOff>
    </xdr:to>
    <xdr:sp macro="" textlink="">
      <xdr:nvSpPr>
        <xdr:cNvPr id="16" name="Arc 15">
          <a:extLst>
            <a:ext uri="{FF2B5EF4-FFF2-40B4-BE49-F238E27FC236}">
              <a16:creationId xmlns:a16="http://schemas.microsoft.com/office/drawing/2014/main" id="{95E42ABA-33B3-4C28-AE89-8CF59224E686}"/>
            </a:ext>
          </a:extLst>
        </xdr:cNvPr>
        <xdr:cNvSpPr/>
      </xdr:nvSpPr>
      <xdr:spPr>
        <a:xfrm rot="21256768">
          <a:off x="9286874" y="4686299"/>
          <a:ext cx="1219200" cy="1143000"/>
        </a:xfrm>
        <a:prstGeom prst="arc">
          <a:avLst>
            <a:gd name="adj1" fmla="val 11076639"/>
            <a:gd name="adj2" fmla="val 0"/>
          </a:avLst>
        </a:prstGeom>
        <a:ln w="69850">
          <a:solidFill>
            <a:srgbClr val="FF0000"/>
          </a:solidFill>
          <a:headEnd type="triangle" w="med" len="me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533400</xdr:colOff>
      <xdr:row>0</xdr:row>
      <xdr:rowOff>0</xdr:rowOff>
    </xdr:from>
    <xdr:to>
      <xdr:col>8</xdr:col>
      <xdr:colOff>228600</xdr:colOff>
      <xdr:row>16</xdr:row>
      <xdr:rowOff>28575</xdr:rowOff>
    </xdr:to>
    <xdr:sp macro="" textlink="">
      <xdr:nvSpPr>
        <xdr:cNvPr id="17" name="Arrow: Quad 16">
          <a:extLst>
            <a:ext uri="{FF2B5EF4-FFF2-40B4-BE49-F238E27FC236}">
              <a16:creationId xmlns:a16="http://schemas.microsoft.com/office/drawing/2014/main" id="{ACEB8C4D-70CE-42D8-845B-D940D65BEA83}"/>
            </a:ext>
          </a:extLst>
        </xdr:cNvPr>
        <xdr:cNvSpPr/>
      </xdr:nvSpPr>
      <xdr:spPr>
        <a:xfrm>
          <a:off x="2362200" y="0"/>
          <a:ext cx="2743200" cy="3076575"/>
        </a:xfrm>
        <a:prstGeom prst="quadArrow">
          <a:avLst>
            <a:gd name="adj1" fmla="val 3750"/>
            <a:gd name="adj2" fmla="val 10694"/>
            <a:gd name="adj3" fmla="val 13472"/>
          </a:avLst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142874</xdr:colOff>
      <xdr:row>10</xdr:row>
      <xdr:rowOff>142875</xdr:rowOff>
    </xdr:from>
    <xdr:to>
      <xdr:col>5</xdr:col>
      <xdr:colOff>257175</xdr:colOff>
      <xdr:row>17</xdr:row>
      <xdr:rowOff>57150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09875F8-049C-4D2E-802B-372230964702}"/>
            </a:ext>
          </a:extLst>
        </xdr:cNvPr>
        <xdr:cNvSpPr txBox="1"/>
      </xdr:nvSpPr>
      <xdr:spPr>
        <a:xfrm>
          <a:off x="1362074" y="2047875"/>
          <a:ext cx="1943101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>
              <a:solidFill>
                <a:srgbClr val="FF0000"/>
              </a:solidFill>
            </a:rPr>
            <a:t>XY Linear Motion</a:t>
          </a:r>
        </a:p>
      </xdr:txBody>
    </xdr:sp>
    <xdr:clientData/>
  </xdr:twoCellAnchor>
  <xdr:twoCellAnchor>
    <xdr:from>
      <xdr:col>11</xdr:col>
      <xdr:colOff>485773</xdr:colOff>
      <xdr:row>24</xdr:row>
      <xdr:rowOff>85725</xdr:rowOff>
    </xdr:from>
    <xdr:to>
      <xdr:col>14</xdr:col>
      <xdr:colOff>600074</xdr:colOff>
      <xdr:row>31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583B4-6BF1-4F74-8AB8-5C25C623743C}"/>
            </a:ext>
          </a:extLst>
        </xdr:cNvPr>
        <xdr:cNvSpPr txBox="1"/>
      </xdr:nvSpPr>
      <xdr:spPr>
        <a:xfrm>
          <a:off x="7191373" y="4657725"/>
          <a:ext cx="1943101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>
              <a:solidFill>
                <a:srgbClr val="FF0000"/>
              </a:solidFill>
            </a:rPr>
            <a:t>Motor Rotation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110805</xdr:rowOff>
    </xdr:from>
    <xdr:to>
      <xdr:col>13</xdr:col>
      <xdr:colOff>171450</xdr:colOff>
      <xdr:row>9</xdr:row>
      <xdr:rowOff>91755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9E2F425-A101-486D-83BC-1AA15793DD5C}"/>
            </a:ext>
          </a:extLst>
        </xdr:cNvPr>
        <xdr:cNvSpPr/>
      </xdr:nvSpPr>
      <xdr:spPr>
        <a:xfrm rot="1203458">
          <a:off x="0" y="1444305"/>
          <a:ext cx="7486650" cy="3619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157162</xdr:colOff>
      <xdr:row>4</xdr:row>
      <xdr:rowOff>61916</xdr:rowOff>
    </xdr:from>
    <xdr:to>
      <xdr:col>5</xdr:col>
      <xdr:colOff>214312</xdr:colOff>
      <xdr:row>15</xdr:row>
      <xdr:rowOff>90491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71924333-4E57-402D-9B30-4FF14EBE8584}"/>
            </a:ext>
          </a:extLst>
        </xdr:cNvPr>
        <xdr:cNvSpPr/>
      </xdr:nvSpPr>
      <xdr:spPr>
        <a:xfrm rot="6717842">
          <a:off x="1257299" y="1552579"/>
          <a:ext cx="21240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228599</xdr:colOff>
      <xdr:row>18</xdr:row>
      <xdr:rowOff>76200</xdr:rowOff>
    </xdr:from>
    <xdr:to>
      <xdr:col>12</xdr:col>
      <xdr:colOff>400049</xdr:colOff>
      <xdr:row>25</xdr:row>
      <xdr:rowOff>171450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8E2C227-EDF7-4F4C-9A29-0BEB99F07978}"/>
            </a:ext>
          </a:extLst>
        </xdr:cNvPr>
        <xdr:cNvSpPr/>
      </xdr:nvSpPr>
      <xdr:spPr>
        <a:xfrm>
          <a:off x="5714999" y="3505200"/>
          <a:ext cx="1390650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2000" b="1">
              <a:solidFill>
                <a:schemeClr val="lt1"/>
              </a:solidFill>
              <a:latin typeface="+mn-lt"/>
              <a:ea typeface="+mn-ea"/>
              <a:cs typeface="+mn-cs"/>
            </a:rPr>
            <a:t>Motor 2</a:t>
          </a:r>
        </a:p>
      </xdr:txBody>
    </xdr:sp>
    <xdr:clientData/>
  </xdr:twoCellAnchor>
  <xdr:twoCellAnchor>
    <xdr:from>
      <xdr:col>11</xdr:col>
      <xdr:colOff>166687</xdr:colOff>
      <xdr:row>12</xdr:row>
      <xdr:rowOff>128589</xdr:rowOff>
    </xdr:from>
    <xdr:to>
      <xdr:col>12</xdr:col>
      <xdr:colOff>223837</xdr:colOff>
      <xdr:row>23</xdr:row>
      <xdr:rowOff>157164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F83DA159-33A9-4E44-807E-3437B2050A32}"/>
            </a:ext>
          </a:extLst>
        </xdr:cNvPr>
        <xdr:cNvSpPr/>
      </xdr:nvSpPr>
      <xdr:spPr>
        <a:xfrm rot="6454655">
          <a:off x="5534024" y="3143252"/>
          <a:ext cx="21240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352424</xdr:colOff>
      <xdr:row>18</xdr:row>
      <xdr:rowOff>76200</xdr:rowOff>
    </xdr:from>
    <xdr:to>
      <xdr:col>6</xdr:col>
      <xdr:colOff>523874</xdr:colOff>
      <xdr:row>25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8B29A62-1E99-408F-B480-017F83FB3E8D}"/>
            </a:ext>
          </a:extLst>
        </xdr:cNvPr>
        <xdr:cNvSpPr/>
      </xdr:nvSpPr>
      <xdr:spPr>
        <a:xfrm>
          <a:off x="2181224" y="3505200"/>
          <a:ext cx="1390650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2000" b="1"/>
            <a:t>Motor</a:t>
          </a:r>
          <a:r>
            <a:rPr lang="en-US" sz="2000" b="1" baseline="0"/>
            <a:t> 1</a:t>
          </a:r>
          <a:endParaRPr lang="en-US" sz="2000" b="1"/>
        </a:p>
      </xdr:txBody>
    </xdr:sp>
    <xdr:clientData/>
  </xdr:twoCellAnchor>
  <xdr:twoCellAnchor>
    <xdr:from>
      <xdr:col>4</xdr:col>
      <xdr:colOff>347661</xdr:colOff>
      <xdr:row>13</xdr:row>
      <xdr:rowOff>4762</xdr:rowOff>
    </xdr:from>
    <xdr:to>
      <xdr:col>5</xdr:col>
      <xdr:colOff>404811</xdr:colOff>
      <xdr:row>24</xdr:row>
      <xdr:rowOff>33337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56F0FB32-98A7-4450-90D3-6B167345700A}"/>
            </a:ext>
          </a:extLst>
        </xdr:cNvPr>
        <xdr:cNvSpPr/>
      </xdr:nvSpPr>
      <xdr:spPr>
        <a:xfrm rot="3628727">
          <a:off x="1447798" y="3209925"/>
          <a:ext cx="2124075" cy="6667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38099</xdr:colOff>
      <xdr:row>6</xdr:row>
      <xdr:rowOff>28575</xdr:rowOff>
    </xdr:from>
    <xdr:to>
      <xdr:col>5</xdr:col>
      <xdr:colOff>447674</xdr:colOff>
      <xdr:row>8</xdr:row>
      <xdr:rowOff>38100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A2ED4033-D76B-4D50-9C0E-2FD1F3441ECD}"/>
            </a:ext>
          </a:extLst>
        </xdr:cNvPr>
        <xdr:cNvSpPr/>
      </xdr:nvSpPr>
      <xdr:spPr>
        <a:xfrm rot="1671772">
          <a:off x="2476499" y="1171575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523874</xdr:colOff>
      <xdr:row>13</xdr:row>
      <xdr:rowOff>66675</xdr:rowOff>
    </xdr:from>
    <xdr:to>
      <xdr:col>12</xdr:col>
      <xdr:colOff>323849</xdr:colOff>
      <xdr:row>15</xdr:row>
      <xdr:rowOff>76200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8F622C24-993E-4F9B-B85B-39ECBD7BEDF3}"/>
            </a:ext>
          </a:extLst>
        </xdr:cNvPr>
        <xdr:cNvSpPr/>
      </xdr:nvSpPr>
      <xdr:spPr>
        <a:xfrm>
          <a:off x="6619874" y="2543175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38099</xdr:colOff>
      <xdr:row>13</xdr:row>
      <xdr:rowOff>76200</xdr:rowOff>
    </xdr:from>
    <xdr:to>
      <xdr:col>4</xdr:col>
      <xdr:colOff>447674</xdr:colOff>
      <xdr:row>15</xdr:row>
      <xdr:rowOff>85725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A651ED98-A010-4450-8D3A-7A3E5B93BA64}"/>
            </a:ext>
          </a:extLst>
        </xdr:cNvPr>
        <xdr:cNvSpPr/>
      </xdr:nvSpPr>
      <xdr:spPr>
        <a:xfrm>
          <a:off x="1866899" y="2552700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104774</xdr:colOff>
      <xdr:row>20</xdr:row>
      <xdr:rowOff>161925</xdr:rowOff>
    </xdr:from>
    <xdr:to>
      <xdr:col>11</xdr:col>
      <xdr:colOff>514349</xdr:colOff>
      <xdr:row>22</xdr:row>
      <xdr:rowOff>171450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1E01754A-0576-42BC-97A2-B62EFDD588F0}"/>
            </a:ext>
          </a:extLst>
        </xdr:cNvPr>
        <xdr:cNvSpPr/>
      </xdr:nvSpPr>
      <xdr:spPr>
        <a:xfrm>
          <a:off x="6200774" y="3971925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238124</xdr:colOff>
      <xdr:row>21</xdr:row>
      <xdr:rowOff>0</xdr:rowOff>
    </xdr:from>
    <xdr:to>
      <xdr:col>6</xdr:col>
      <xdr:colOff>38099</xdr:colOff>
      <xdr:row>23</xdr:row>
      <xdr:rowOff>9525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F18FE99C-2F9E-497E-95AD-4549AE007B52}"/>
            </a:ext>
          </a:extLst>
        </xdr:cNvPr>
        <xdr:cNvSpPr/>
      </xdr:nvSpPr>
      <xdr:spPr>
        <a:xfrm>
          <a:off x="2676524" y="4000500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207989</xdr:colOff>
      <xdr:row>1</xdr:row>
      <xdr:rowOff>150950</xdr:rowOff>
    </xdr:from>
    <xdr:to>
      <xdr:col>1</xdr:col>
      <xdr:colOff>219074</xdr:colOff>
      <xdr:row>21</xdr:row>
      <xdr:rowOff>133350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4C23F736-98D1-45F7-ACB5-599453FD9085}"/>
            </a:ext>
          </a:extLst>
        </xdr:cNvPr>
        <xdr:cNvCxnSpPr>
          <a:stCxn id="2" idx="1"/>
        </xdr:cNvCxnSpPr>
      </xdr:nvCxnSpPr>
      <xdr:spPr>
        <a:xfrm>
          <a:off x="207989" y="341450"/>
          <a:ext cx="11085" cy="3792400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228599</xdr:colOff>
      <xdr:row>22</xdr:row>
      <xdr:rowOff>19050</xdr:rowOff>
    </xdr:from>
    <xdr:to>
      <xdr:col>5</xdr:col>
      <xdr:colOff>466724</xdr:colOff>
      <xdr:row>22</xdr:row>
      <xdr:rowOff>19050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8F535F0A-DB7F-441D-90ED-0FF62E043A35}"/>
            </a:ext>
          </a:extLst>
        </xdr:cNvPr>
        <xdr:cNvCxnSpPr/>
      </xdr:nvCxnSpPr>
      <xdr:spPr>
        <a:xfrm>
          <a:off x="228599" y="4210050"/>
          <a:ext cx="2676525" cy="0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123825</xdr:rowOff>
    </xdr:from>
    <xdr:to>
      <xdr:col>1</xdr:col>
      <xdr:colOff>447675</xdr:colOff>
      <xdr:row>15</xdr:row>
      <xdr:rowOff>66675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B264C8-BD8E-4B74-AC76-4A69DB599A0B}"/>
            </a:ext>
          </a:extLst>
        </xdr:cNvPr>
        <xdr:cNvSpPr txBox="1"/>
      </xdr:nvSpPr>
      <xdr:spPr>
        <a:xfrm>
          <a:off x="0" y="2219325"/>
          <a:ext cx="4476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Y</a:t>
          </a:r>
        </a:p>
      </xdr:txBody>
    </xdr:sp>
    <xdr:clientData/>
  </xdr:twoCellAnchor>
  <xdr:twoCellAnchor>
    <xdr:from>
      <xdr:col>2</xdr:col>
      <xdr:colOff>428624</xdr:colOff>
      <xdr:row>20</xdr:row>
      <xdr:rowOff>38100</xdr:rowOff>
    </xdr:from>
    <xdr:to>
      <xdr:col>3</xdr:col>
      <xdr:colOff>266699</xdr:colOff>
      <xdr:row>23</xdr:row>
      <xdr:rowOff>171450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E5DD11A-4903-4B77-B404-94B3810BBE3B}"/>
            </a:ext>
          </a:extLst>
        </xdr:cNvPr>
        <xdr:cNvSpPr txBox="1"/>
      </xdr:nvSpPr>
      <xdr:spPr>
        <a:xfrm>
          <a:off x="1038224" y="3848100"/>
          <a:ext cx="4476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1</xdr:col>
      <xdr:colOff>387283</xdr:colOff>
      <xdr:row>35</xdr:row>
      <xdr:rowOff>27686</xdr:rowOff>
    </xdr:from>
    <xdr:to>
      <xdr:col>12</xdr:col>
      <xdr:colOff>341218</xdr:colOff>
      <xdr:row>47</xdr:row>
      <xdr:rowOff>162486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1364D061-8892-4463-AC9B-CE3B1C7E9495}"/>
            </a:ext>
          </a:extLst>
        </xdr:cNvPr>
        <xdr:cNvCxnSpPr/>
      </xdr:nvCxnSpPr>
      <xdr:spPr>
        <a:xfrm>
          <a:off x="387283" y="6695186"/>
          <a:ext cx="6610229" cy="2420800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433106</xdr:colOff>
      <xdr:row>38</xdr:row>
      <xdr:rowOff>109258</xdr:rowOff>
    </xdr:from>
    <xdr:to>
      <xdr:col>7</xdr:col>
      <xdr:colOff>271181</xdr:colOff>
      <xdr:row>42</xdr:row>
      <xdr:rowOff>52108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2D7C1F5-AA49-4A4D-919E-D909174DA989}"/>
            </a:ext>
          </a:extLst>
        </xdr:cNvPr>
        <xdr:cNvSpPr txBox="1"/>
      </xdr:nvSpPr>
      <xdr:spPr>
        <a:xfrm>
          <a:off x="3458694" y="7348258"/>
          <a:ext cx="443193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L</a:t>
          </a:r>
        </a:p>
      </xdr:txBody>
    </xdr:sp>
    <xdr:clientData/>
  </xdr:twoCellAnchor>
  <xdr:twoCellAnchor>
    <xdr:from>
      <xdr:col>11</xdr:col>
      <xdr:colOff>266699</xdr:colOff>
      <xdr:row>14</xdr:row>
      <xdr:rowOff>95250</xdr:rowOff>
    </xdr:from>
    <xdr:to>
      <xdr:col>12</xdr:col>
      <xdr:colOff>114299</xdr:colOff>
      <xdr:row>22</xdr:row>
      <xdr:rowOff>47625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7FC41327-BDF1-474B-8410-6812B56A27B9}"/>
            </a:ext>
          </a:extLst>
        </xdr:cNvPr>
        <xdr:cNvCxnSpPr/>
      </xdr:nvCxnSpPr>
      <xdr:spPr>
        <a:xfrm flipV="1">
          <a:off x="6362699" y="2762250"/>
          <a:ext cx="457200" cy="1476375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9524</xdr:colOff>
      <xdr:row>21</xdr:row>
      <xdr:rowOff>166688</xdr:rowOff>
    </xdr:from>
    <xdr:to>
      <xdr:col>11</xdr:col>
      <xdr:colOff>104774</xdr:colOff>
      <xdr:row>22</xdr:row>
      <xdr:rowOff>19050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E790EA4C-A132-4D76-8911-67BF999F9B17}"/>
            </a:ext>
          </a:extLst>
        </xdr:cNvPr>
        <xdr:cNvCxnSpPr>
          <a:endCxn id="11" idx="2"/>
        </xdr:cNvCxnSpPr>
      </xdr:nvCxnSpPr>
      <xdr:spPr>
        <a:xfrm flipV="1">
          <a:off x="3057524" y="4167188"/>
          <a:ext cx="3143250" cy="42862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190499</xdr:colOff>
      <xdr:row>16</xdr:row>
      <xdr:rowOff>19049</xdr:rowOff>
    </xdr:from>
    <xdr:to>
      <xdr:col>12</xdr:col>
      <xdr:colOff>342899</xdr:colOff>
      <xdr:row>19</xdr:row>
      <xdr:rowOff>161924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22CC2A2-D634-43EB-A255-0B39B4D78BB2}"/>
            </a:ext>
          </a:extLst>
        </xdr:cNvPr>
        <xdr:cNvSpPr txBox="1"/>
      </xdr:nvSpPr>
      <xdr:spPr>
        <a:xfrm>
          <a:off x="6286499" y="3067049"/>
          <a:ext cx="7620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R1</a:t>
          </a:r>
        </a:p>
      </xdr:txBody>
    </xdr:sp>
    <xdr:clientData/>
  </xdr:twoCellAnchor>
  <xdr:twoCellAnchor>
    <xdr:from>
      <xdr:col>7</xdr:col>
      <xdr:colOff>447674</xdr:colOff>
      <xdr:row>20</xdr:row>
      <xdr:rowOff>57149</xdr:rowOff>
    </xdr:from>
    <xdr:to>
      <xdr:col>8</xdr:col>
      <xdr:colOff>342899</xdr:colOff>
      <xdr:row>24</xdr:row>
      <xdr:rowOff>9524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BF2E110-DAFC-4DB5-8CA5-63196D680EEF}"/>
            </a:ext>
          </a:extLst>
        </xdr:cNvPr>
        <xdr:cNvSpPr txBox="1"/>
      </xdr:nvSpPr>
      <xdr:spPr>
        <a:xfrm>
          <a:off x="4105274" y="3867149"/>
          <a:ext cx="5048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S</a:t>
          </a:r>
        </a:p>
      </xdr:txBody>
    </xdr:sp>
    <xdr:clientData/>
  </xdr:twoCellAnchor>
  <xdr:twoCellAnchor>
    <xdr:from>
      <xdr:col>1</xdr:col>
      <xdr:colOff>207989</xdr:colOff>
      <xdr:row>1</xdr:row>
      <xdr:rowOff>150950</xdr:rowOff>
    </xdr:from>
    <xdr:to>
      <xdr:col>11</xdr:col>
      <xdr:colOff>304799</xdr:colOff>
      <xdr:row>21</xdr:row>
      <xdr:rowOff>152400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15BA6FA4-866B-4587-A25F-BD86967FD6E3}"/>
            </a:ext>
          </a:extLst>
        </xdr:cNvPr>
        <xdr:cNvCxnSpPr>
          <a:stCxn id="2" idx="1"/>
        </xdr:cNvCxnSpPr>
      </xdr:nvCxnSpPr>
      <xdr:spPr>
        <a:xfrm>
          <a:off x="207989" y="341450"/>
          <a:ext cx="6192810" cy="3811450"/>
        </a:xfrm>
        <a:prstGeom prst="line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47624</xdr:colOff>
      <xdr:row>12</xdr:row>
      <xdr:rowOff>19049</xdr:rowOff>
    </xdr:from>
    <xdr:to>
      <xdr:col>7</xdr:col>
      <xdr:colOff>552449</xdr:colOff>
      <xdr:row>15</xdr:row>
      <xdr:rowOff>161924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342F029-2476-4104-95D3-28411AED7A8C}"/>
            </a:ext>
          </a:extLst>
        </xdr:cNvPr>
        <xdr:cNvSpPr txBox="1"/>
      </xdr:nvSpPr>
      <xdr:spPr>
        <a:xfrm>
          <a:off x="3705224" y="2305049"/>
          <a:ext cx="5048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H</a:t>
          </a:r>
        </a:p>
      </xdr:txBody>
    </xdr:sp>
    <xdr:clientData/>
  </xdr:twoCellAnchor>
  <xdr:twoCellAnchor>
    <xdr:from>
      <xdr:col>9</xdr:col>
      <xdr:colOff>85724</xdr:colOff>
      <xdr:row>19</xdr:row>
      <xdr:rowOff>28575</xdr:rowOff>
    </xdr:from>
    <xdr:to>
      <xdr:col>10</xdr:col>
      <xdr:colOff>9525</xdr:colOff>
      <xdr:row>21</xdr:row>
      <xdr:rowOff>133351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12FF1AB-3F00-4709-836A-E382611353B5}"/>
            </a:ext>
          </a:extLst>
        </xdr:cNvPr>
        <xdr:cNvSpPr txBox="1"/>
      </xdr:nvSpPr>
      <xdr:spPr>
        <a:xfrm>
          <a:off x="4962524" y="3648075"/>
          <a:ext cx="533401" cy="485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A1</a:t>
          </a:r>
        </a:p>
      </xdr:txBody>
    </xdr:sp>
    <xdr:clientData/>
  </xdr:twoCellAnchor>
  <xdr:twoCellAnchor>
    <xdr:from>
      <xdr:col>10</xdr:col>
      <xdr:colOff>47624</xdr:colOff>
      <xdr:row>15</xdr:row>
      <xdr:rowOff>66675</xdr:rowOff>
    </xdr:from>
    <xdr:to>
      <xdr:col>10</xdr:col>
      <xdr:colOff>581025</xdr:colOff>
      <xdr:row>17</xdr:row>
      <xdr:rowOff>171451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4776DB6B-8F08-4C23-8A1C-A93831FEE374}"/>
            </a:ext>
          </a:extLst>
        </xdr:cNvPr>
        <xdr:cNvSpPr txBox="1"/>
      </xdr:nvSpPr>
      <xdr:spPr>
        <a:xfrm>
          <a:off x="5534024" y="2924175"/>
          <a:ext cx="533401" cy="485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A2</a:t>
          </a:r>
        </a:p>
      </xdr:txBody>
    </xdr:sp>
    <xdr:clientData/>
  </xdr:twoCellAnchor>
  <xdr:twoCellAnchor>
    <xdr:from>
      <xdr:col>1</xdr:col>
      <xdr:colOff>0</xdr:colOff>
      <xdr:row>43</xdr:row>
      <xdr:rowOff>49503</xdr:rowOff>
    </xdr:from>
    <xdr:to>
      <xdr:col>13</xdr:col>
      <xdr:colOff>171450</xdr:colOff>
      <xdr:row>45</xdr:row>
      <xdr:rowOff>30453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061FE0E6-B70F-45ED-AB8C-155EEC34CDF2}"/>
            </a:ext>
          </a:extLst>
        </xdr:cNvPr>
        <xdr:cNvSpPr/>
      </xdr:nvSpPr>
      <xdr:spPr>
        <a:xfrm rot="1203458">
          <a:off x="0" y="8241003"/>
          <a:ext cx="7432862" cy="3619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505265</xdr:colOff>
      <xdr:row>40</xdr:row>
      <xdr:rowOff>135158</xdr:rowOff>
    </xdr:from>
    <xdr:to>
      <xdr:col>4</xdr:col>
      <xdr:colOff>562415</xdr:colOff>
      <xdr:row>52</xdr:row>
      <xdr:rowOff>159103</xdr:rowOff>
    </xdr:to>
    <xdr:sp macro="" textlink="">
      <xdr:nvSpPr>
        <xdr:cNvPr id="44" name="Rectangle: Rounded Corners 43">
          <a:extLst>
            <a:ext uri="{FF2B5EF4-FFF2-40B4-BE49-F238E27FC236}">
              <a16:creationId xmlns:a16="http://schemas.microsoft.com/office/drawing/2014/main" id="{44CF530D-CE93-45B5-B506-05D4B031A7F3}"/>
            </a:ext>
          </a:extLst>
        </xdr:cNvPr>
        <xdr:cNvSpPr/>
      </xdr:nvSpPr>
      <xdr:spPr>
        <a:xfrm rot="7099800">
          <a:off x="891661" y="8578997"/>
          <a:ext cx="2309945" cy="66226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228599</xdr:colOff>
      <xdr:row>54</xdr:row>
      <xdr:rowOff>14898</xdr:rowOff>
    </xdr:from>
    <xdr:to>
      <xdr:col>12</xdr:col>
      <xdr:colOff>400049</xdr:colOff>
      <xdr:row>61</xdr:row>
      <xdr:rowOff>110148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2AF3A720-5AAB-41D3-AFB8-C27F9949F9B4}"/>
            </a:ext>
          </a:extLst>
        </xdr:cNvPr>
        <xdr:cNvSpPr/>
      </xdr:nvSpPr>
      <xdr:spPr>
        <a:xfrm>
          <a:off x="5674658" y="10301898"/>
          <a:ext cx="1381685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2000" b="1">
              <a:solidFill>
                <a:schemeClr val="lt1"/>
              </a:solidFill>
              <a:latin typeface="+mn-lt"/>
              <a:ea typeface="+mn-ea"/>
              <a:cs typeface="+mn-cs"/>
            </a:rPr>
            <a:t>Motor 2</a:t>
          </a:r>
        </a:p>
      </xdr:txBody>
    </xdr:sp>
    <xdr:clientData/>
  </xdr:twoCellAnchor>
  <xdr:twoCellAnchor>
    <xdr:from>
      <xdr:col>11</xdr:col>
      <xdr:colOff>166687</xdr:colOff>
      <xdr:row>48</xdr:row>
      <xdr:rowOff>67287</xdr:rowOff>
    </xdr:from>
    <xdr:to>
      <xdr:col>12</xdr:col>
      <xdr:colOff>223837</xdr:colOff>
      <xdr:row>59</xdr:row>
      <xdr:rowOff>95862</xdr:rowOff>
    </xdr:to>
    <xdr:sp macro="" textlink="">
      <xdr:nvSpPr>
        <xdr:cNvPr id="46" name="Rectangle: Rounded Corners 45">
          <a:extLst>
            <a:ext uri="{FF2B5EF4-FFF2-40B4-BE49-F238E27FC236}">
              <a16:creationId xmlns:a16="http://schemas.microsoft.com/office/drawing/2014/main" id="{9CDC88F6-7A21-45C5-BBEF-F8E8FF31F3F6}"/>
            </a:ext>
          </a:extLst>
        </xdr:cNvPr>
        <xdr:cNvSpPr/>
      </xdr:nvSpPr>
      <xdr:spPr>
        <a:xfrm rot="6454655">
          <a:off x="5486959" y="9942191"/>
          <a:ext cx="2124075" cy="66226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352424</xdr:colOff>
      <xdr:row>54</xdr:row>
      <xdr:rowOff>14898</xdr:rowOff>
    </xdr:from>
    <xdr:to>
      <xdr:col>6</xdr:col>
      <xdr:colOff>523874</xdr:colOff>
      <xdr:row>61</xdr:row>
      <xdr:rowOff>110148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461CBB5A-5999-45B1-8A45-E8D594D8D31C}"/>
            </a:ext>
          </a:extLst>
        </xdr:cNvPr>
        <xdr:cNvSpPr/>
      </xdr:nvSpPr>
      <xdr:spPr>
        <a:xfrm>
          <a:off x="2167777" y="10301898"/>
          <a:ext cx="1381685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2000" b="1"/>
            <a:t>Motor</a:t>
          </a:r>
          <a:r>
            <a:rPr lang="en-US" sz="2000" b="1" baseline="0"/>
            <a:t> 1</a:t>
          </a:r>
          <a:endParaRPr lang="en-US" sz="2000" b="1"/>
        </a:p>
      </xdr:txBody>
    </xdr:sp>
    <xdr:clientData/>
  </xdr:twoCellAnchor>
  <xdr:twoCellAnchor>
    <xdr:from>
      <xdr:col>2</xdr:col>
      <xdr:colOff>540901</xdr:colOff>
      <xdr:row>52</xdr:row>
      <xdr:rowOff>179217</xdr:rowOff>
    </xdr:from>
    <xdr:to>
      <xdr:col>6</xdr:col>
      <xdr:colOff>390749</xdr:colOff>
      <xdr:row>56</xdr:row>
      <xdr:rowOff>79485</xdr:rowOff>
    </xdr:to>
    <xdr:sp macro="" textlink="">
      <xdr:nvSpPr>
        <xdr:cNvPr id="48" name="Rectangle: Rounded Corners 47">
          <a:extLst>
            <a:ext uri="{FF2B5EF4-FFF2-40B4-BE49-F238E27FC236}">
              <a16:creationId xmlns:a16="http://schemas.microsoft.com/office/drawing/2014/main" id="{6C96A11F-FB7B-4EBC-9FEB-D111288E3D45}"/>
            </a:ext>
          </a:extLst>
        </xdr:cNvPr>
        <xdr:cNvSpPr/>
      </xdr:nvSpPr>
      <xdr:spPr>
        <a:xfrm rot="2394517">
          <a:off x="1146019" y="10085217"/>
          <a:ext cx="2270318" cy="662268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430307</xdr:colOff>
      <xdr:row>41</xdr:row>
      <xdr:rowOff>56919</xdr:rowOff>
    </xdr:from>
    <xdr:to>
      <xdr:col>5</xdr:col>
      <xdr:colOff>234764</xdr:colOff>
      <xdr:row>43</xdr:row>
      <xdr:rowOff>66444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F8D2DBE7-1327-406D-A43A-0E5874E03252}"/>
            </a:ext>
          </a:extLst>
        </xdr:cNvPr>
        <xdr:cNvSpPr/>
      </xdr:nvSpPr>
      <xdr:spPr>
        <a:xfrm rot="1671772">
          <a:off x="2245660" y="7867419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523874</xdr:colOff>
      <xdr:row>49</xdr:row>
      <xdr:rowOff>5373</xdr:rowOff>
    </xdr:from>
    <xdr:to>
      <xdr:col>12</xdr:col>
      <xdr:colOff>323849</xdr:colOff>
      <xdr:row>51</xdr:row>
      <xdr:rowOff>14898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9CAECC12-9321-4444-83D0-A3FDCD05F4FB}"/>
            </a:ext>
          </a:extLst>
        </xdr:cNvPr>
        <xdr:cNvSpPr/>
      </xdr:nvSpPr>
      <xdr:spPr>
        <a:xfrm>
          <a:off x="6575050" y="9339873"/>
          <a:ext cx="405093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239805</xdr:colOff>
      <xdr:row>50</xdr:row>
      <xdr:rowOff>82133</xdr:rowOff>
    </xdr:from>
    <xdr:to>
      <xdr:col>4</xdr:col>
      <xdr:colOff>44262</xdr:colOff>
      <xdr:row>52</xdr:row>
      <xdr:rowOff>91658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74D6EB89-357F-4199-8E09-DBDA344B31A7}"/>
            </a:ext>
          </a:extLst>
        </xdr:cNvPr>
        <xdr:cNvSpPr/>
      </xdr:nvSpPr>
      <xdr:spPr>
        <a:xfrm>
          <a:off x="1450040" y="9607133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104774</xdr:colOff>
      <xdr:row>56</xdr:row>
      <xdr:rowOff>100623</xdr:rowOff>
    </xdr:from>
    <xdr:to>
      <xdr:col>11</xdr:col>
      <xdr:colOff>514349</xdr:colOff>
      <xdr:row>58</xdr:row>
      <xdr:rowOff>110148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29FEFF78-0808-40E0-B9AB-37F5DBA283B3}"/>
            </a:ext>
          </a:extLst>
        </xdr:cNvPr>
        <xdr:cNvSpPr/>
      </xdr:nvSpPr>
      <xdr:spPr>
        <a:xfrm>
          <a:off x="6155950" y="10768623"/>
          <a:ext cx="40957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238124</xdr:colOff>
      <xdr:row>56</xdr:row>
      <xdr:rowOff>129198</xdr:rowOff>
    </xdr:from>
    <xdr:to>
      <xdr:col>6</xdr:col>
      <xdr:colOff>38099</xdr:colOff>
      <xdr:row>58</xdr:row>
      <xdr:rowOff>138723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D73C7DCE-6C6F-4B9B-9209-E4D3DB12E88A}"/>
            </a:ext>
          </a:extLst>
        </xdr:cNvPr>
        <xdr:cNvSpPr/>
      </xdr:nvSpPr>
      <xdr:spPr>
        <a:xfrm>
          <a:off x="2658595" y="10797198"/>
          <a:ext cx="405092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207989</xdr:colOff>
      <xdr:row>37</xdr:row>
      <xdr:rowOff>89648</xdr:rowOff>
    </xdr:from>
    <xdr:to>
      <xdr:col>1</xdr:col>
      <xdr:colOff>219074</xdr:colOff>
      <xdr:row>57</xdr:row>
      <xdr:rowOff>72048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2144B715-2DE5-4B08-95F7-4D3EE347504A}"/>
            </a:ext>
          </a:extLst>
        </xdr:cNvPr>
        <xdr:cNvCxnSpPr>
          <a:stCxn id="43" idx="1"/>
        </xdr:cNvCxnSpPr>
      </xdr:nvCxnSpPr>
      <xdr:spPr>
        <a:xfrm>
          <a:off x="207989" y="7138148"/>
          <a:ext cx="11085" cy="3792400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228599</xdr:colOff>
      <xdr:row>57</xdr:row>
      <xdr:rowOff>148248</xdr:rowOff>
    </xdr:from>
    <xdr:to>
      <xdr:col>5</xdr:col>
      <xdr:colOff>466724</xdr:colOff>
      <xdr:row>57</xdr:row>
      <xdr:rowOff>148248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208E0CCD-FB3B-4699-A036-A2C44C20EA84}"/>
            </a:ext>
          </a:extLst>
        </xdr:cNvPr>
        <xdr:cNvCxnSpPr/>
      </xdr:nvCxnSpPr>
      <xdr:spPr>
        <a:xfrm>
          <a:off x="228599" y="11006748"/>
          <a:ext cx="2658596" cy="0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47</xdr:row>
      <xdr:rowOff>62523</xdr:rowOff>
    </xdr:from>
    <xdr:to>
      <xdr:col>1</xdr:col>
      <xdr:colOff>447675</xdr:colOff>
      <xdr:row>51</xdr:row>
      <xdr:rowOff>5373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CB17D4D-EB53-4809-A547-A59549E49EA0}"/>
            </a:ext>
          </a:extLst>
        </xdr:cNvPr>
        <xdr:cNvSpPr txBox="1"/>
      </xdr:nvSpPr>
      <xdr:spPr>
        <a:xfrm>
          <a:off x="0" y="9016023"/>
          <a:ext cx="44767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Y</a:t>
          </a:r>
        </a:p>
      </xdr:txBody>
    </xdr:sp>
    <xdr:clientData/>
  </xdr:twoCellAnchor>
  <xdr:twoCellAnchor>
    <xdr:from>
      <xdr:col>11</xdr:col>
      <xdr:colOff>160804</xdr:colOff>
      <xdr:row>51</xdr:row>
      <xdr:rowOff>107346</xdr:rowOff>
    </xdr:from>
    <xdr:to>
      <xdr:col>12</xdr:col>
      <xdr:colOff>308722</xdr:colOff>
      <xdr:row>55</xdr:row>
      <xdr:rowOff>59721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98164D4-8A66-4072-906F-03319517C4F8}"/>
            </a:ext>
          </a:extLst>
        </xdr:cNvPr>
        <xdr:cNvSpPr txBox="1"/>
      </xdr:nvSpPr>
      <xdr:spPr>
        <a:xfrm>
          <a:off x="6211980" y="9822846"/>
          <a:ext cx="753036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R1</a:t>
          </a:r>
        </a:p>
      </xdr:txBody>
    </xdr:sp>
    <xdr:clientData/>
  </xdr:twoCellAnchor>
  <xdr:twoCellAnchor>
    <xdr:from>
      <xdr:col>12</xdr:col>
      <xdr:colOff>134471</xdr:colOff>
      <xdr:row>50</xdr:row>
      <xdr:rowOff>22413</xdr:rowOff>
    </xdr:from>
    <xdr:to>
      <xdr:col>12</xdr:col>
      <xdr:colOff>145677</xdr:colOff>
      <xdr:row>58</xdr:row>
      <xdr:rowOff>33619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3A2E6871-CB53-43BF-80B2-C4414899A7EC}"/>
            </a:ext>
          </a:extLst>
        </xdr:cNvPr>
        <xdr:cNvCxnSpPr/>
      </xdr:nvCxnSpPr>
      <xdr:spPr>
        <a:xfrm flipH="1" flipV="1">
          <a:off x="6790765" y="9547413"/>
          <a:ext cx="11206" cy="1535206"/>
        </a:xfrm>
        <a:prstGeom prst="line">
          <a:avLst/>
        </a:prstGeom>
        <a:ln w="3810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344580</xdr:colOff>
      <xdr:row>51</xdr:row>
      <xdr:rowOff>163375</xdr:rowOff>
    </xdr:from>
    <xdr:to>
      <xdr:col>4</xdr:col>
      <xdr:colOff>496980</xdr:colOff>
      <xdr:row>55</xdr:row>
      <xdr:rowOff>115750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650C5CF4-EBFC-4663-B3BA-9FFF7D67DEB3}"/>
            </a:ext>
          </a:extLst>
        </xdr:cNvPr>
        <xdr:cNvSpPr txBox="1"/>
      </xdr:nvSpPr>
      <xdr:spPr>
        <a:xfrm>
          <a:off x="1554815" y="9878875"/>
          <a:ext cx="757518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R2</a:t>
          </a:r>
        </a:p>
      </xdr:txBody>
    </xdr:sp>
    <xdr:clientData/>
  </xdr:twoCellAnchor>
  <xdr:twoCellAnchor>
    <xdr:from>
      <xdr:col>12</xdr:col>
      <xdr:colOff>319365</xdr:colOff>
      <xdr:row>53</xdr:row>
      <xdr:rowOff>67566</xdr:rowOff>
    </xdr:from>
    <xdr:to>
      <xdr:col>13</xdr:col>
      <xdr:colOff>376516</xdr:colOff>
      <xdr:row>55</xdr:row>
      <xdr:rowOff>172342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479E8B6-96E3-48AD-8A73-4BCC83CD224A}"/>
            </a:ext>
          </a:extLst>
        </xdr:cNvPr>
        <xdr:cNvSpPr txBox="1"/>
      </xdr:nvSpPr>
      <xdr:spPr>
        <a:xfrm>
          <a:off x="6975659" y="10164066"/>
          <a:ext cx="662269" cy="485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Y1</a:t>
          </a:r>
        </a:p>
      </xdr:txBody>
    </xdr:sp>
    <xdr:clientData/>
  </xdr:twoCellAnchor>
  <xdr:twoCellAnchor>
    <xdr:from>
      <xdr:col>3</xdr:col>
      <xdr:colOff>523874</xdr:colOff>
      <xdr:row>44</xdr:row>
      <xdr:rowOff>163375</xdr:rowOff>
    </xdr:from>
    <xdr:to>
      <xdr:col>5</xdr:col>
      <xdr:colOff>71156</xdr:colOff>
      <xdr:row>48</xdr:row>
      <xdr:rowOff>115750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376BA95-E20D-416D-B4E0-828751DB4A3C}"/>
            </a:ext>
          </a:extLst>
        </xdr:cNvPr>
        <xdr:cNvSpPr txBox="1"/>
      </xdr:nvSpPr>
      <xdr:spPr>
        <a:xfrm>
          <a:off x="1734109" y="8545375"/>
          <a:ext cx="757518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R3</a:t>
          </a:r>
        </a:p>
      </xdr:txBody>
    </xdr:sp>
    <xdr:clientData/>
  </xdr:twoCellAnchor>
  <xdr:twoCellAnchor>
    <xdr:from>
      <xdr:col>7</xdr:col>
      <xdr:colOff>377076</xdr:colOff>
      <xdr:row>43</xdr:row>
      <xdr:rowOff>75640</xdr:rowOff>
    </xdr:from>
    <xdr:to>
      <xdr:col>8</xdr:col>
      <xdr:colOff>504264</xdr:colOff>
      <xdr:row>47</xdr:row>
      <xdr:rowOff>18490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318F501-A13C-420D-A75D-2150CD7C960C}"/>
            </a:ext>
          </a:extLst>
        </xdr:cNvPr>
        <xdr:cNvSpPr txBox="1"/>
      </xdr:nvSpPr>
      <xdr:spPr>
        <a:xfrm>
          <a:off x="4007782" y="8267140"/>
          <a:ext cx="732306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L1</a:t>
          </a:r>
        </a:p>
      </xdr:txBody>
    </xdr:sp>
    <xdr:clientData/>
  </xdr:twoCellAnchor>
  <xdr:twoCellAnchor>
    <xdr:from>
      <xdr:col>4</xdr:col>
      <xdr:colOff>526676</xdr:colOff>
      <xdr:row>43</xdr:row>
      <xdr:rowOff>22413</xdr:rowOff>
    </xdr:from>
    <xdr:to>
      <xdr:col>4</xdr:col>
      <xdr:colOff>560294</xdr:colOff>
      <xdr:row>57</xdr:row>
      <xdr:rowOff>179296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53B677D3-9B8F-4A6B-8E4B-F1061E4C1439}"/>
            </a:ext>
          </a:extLst>
        </xdr:cNvPr>
        <xdr:cNvCxnSpPr/>
      </xdr:nvCxnSpPr>
      <xdr:spPr>
        <a:xfrm flipV="1">
          <a:off x="2342029" y="8213913"/>
          <a:ext cx="33618" cy="2823883"/>
        </a:xfrm>
        <a:prstGeom prst="line">
          <a:avLst/>
        </a:prstGeom>
        <a:ln w="3810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117660</xdr:colOff>
      <xdr:row>49</xdr:row>
      <xdr:rowOff>22741</xdr:rowOff>
    </xdr:from>
    <xdr:to>
      <xdr:col>5</xdr:col>
      <xdr:colOff>174811</xdr:colOff>
      <xdr:row>51</xdr:row>
      <xdr:rowOff>127517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37F251E8-EF72-468A-A6D0-DBF333B30A8E}"/>
            </a:ext>
          </a:extLst>
        </xdr:cNvPr>
        <xdr:cNvSpPr txBox="1"/>
      </xdr:nvSpPr>
      <xdr:spPr>
        <a:xfrm>
          <a:off x="1933013" y="9357241"/>
          <a:ext cx="662269" cy="485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rgbClr val="FF0000"/>
              </a:solidFill>
            </a:rPr>
            <a:t>Y2</a:t>
          </a:r>
        </a:p>
      </xdr:txBody>
    </xdr:sp>
    <xdr:clientData/>
  </xdr:twoCellAnchor>
  <xdr:twoCellAnchor>
    <xdr:from>
      <xdr:col>5</xdr:col>
      <xdr:colOff>33617</xdr:colOff>
      <xdr:row>42</xdr:row>
      <xdr:rowOff>22413</xdr:rowOff>
    </xdr:from>
    <xdr:to>
      <xdr:col>5</xdr:col>
      <xdr:colOff>437029</xdr:colOff>
      <xdr:row>57</xdr:row>
      <xdr:rowOff>179297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69BDDB61-2301-439A-82BE-D112D6A1E903}"/>
            </a:ext>
          </a:extLst>
        </xdr:cNvPr>
        <xdr:cNvCxnSpPr/>
      </xdr:nvCxnSpPr>
      <xdr:spPr>
        <a:xfrm flipH="1" flipV="1">
          <a:off x="2454088" y="8023413"/>
          <a:ext cx="403412" cy="3014384"/>
        </a:xfrm>
        <a:prstGeom prst="line">
          <a:avLst/>
        </a:prstGeom>
        <a:ln w="3810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131668</xdr:colOff>
      <xdr:row>48</xdr:row>
      <xdr:rowOff>40110</xdr:rowOff>
    </xdr:from>
    <xdr:to>
      <xdr:col>6</xdr:col>
      <xdr:colOff>284069</xdr:colOff>
      <xdr:row>51</xdr:row>
      <xdr:rowOff>182985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4C45282-D433-4170-AAC3-52D966C2E7D9}"/>
            </a:ext>
          </a:extLst>
        </xdr:cNvPr>
        <xdr:cNvSpPr txBox="1"/>
      </xdr:nvSpPr>
      <xdr:spPr>
        <a:xfrm>
          <a:off x="2552139" y="9184110"/>
          <a:ext cx="757518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H1</a:t>
          </a:r>
        </a:p>
      </xdr:txBody>
    </xdr:sp>
    <xdr:clientData/>
  </xdr:twoCellAnchor>
  <xdr:twoCellAnchor>
    <xdr:from>
      <xdr:col>1</xdr:col>
      <xdr:colOff>387283</xdr:colOff>
      <xdr:row>0</xdr:row>
      <xdr:rowOff>0</xdr:rowOff>
    </xdr:from>
    <xdr:to>
      <xdr:col>12</xdr:col>
      <xdr:colOff>341218</xdr:colOff>
      <xdr:row>12</xdr:row>
      <xdr:rowOff>134800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8FC95613-8503-4D5A-944A-951E49BC562C}"/>
            </a:ext>
          </a:extLst>
        </xdr:cNvPr>
        <xdr:cNvCxnSpPr/>
      </xdr:nvCxnSpPr>
      <xdr:spPr>
        <a:xfrm>
          <a:off x="387283" y="0"/>
          <a:ext cx="6610229" cy="2420800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433106</xdr:colOff>
      <xdr:row>3</xdr:row>
      <xdr:rowOff>81572</xdr:rowOff>
    </xdr:from>
    <xdr:to>
      <xdr:col>7</xdr:col>
      <xdr:colOff>271181</xdr:colOff>
      <xdr:row>7</xdr:row>
      <xdr:rowOff>24422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94AEEDB-54D8-47FC-AAFF-0A2E72CBEE45}"/>
            </a:ext>
          </a:extLst>
        </xdr:cNvPr>
        <xdr:cNvSpPr txBox="1"/>
      </xdr:nvSpPr>
      <xdr:spPr>
        <a:xfrm>
          <a:off x="3458694" y="653072"/>
          <a:ext cx="443193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L</a:t>
          </a:r>
        </a:p>
      </xdr:txBody>
    </xdr:sp>
    <xdr:clientData/>
  </xdr:twoCellAnchor>
  <xdr:twoCellAnchor>
    <xdr:from>
      <xdr:col>5</xdr:col>
      <xdr:colOff>33617</xdr:colOff>
      <xdr:row>42</xdr:row>
      <xdr:rowOff>67235</xdr:rowOff>
    </xdr:from>
    <xdr:to>
      <xdr:col>11</xdr:col>
      <xdr:colOff>324971</xdr:colOff>
      <xdr:row>57</xdr:row>
      <xdr:rowOff>134471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2D828766-1B22-4BEA-9957-A6FBE69C1439}"/>
            </a:ext>
          </a:extLst>
        </xdr:cNvPr>
        <xdr:cNvCxnSpPr/>
      </xdr:nvCxnSpPr>
      <xdr:spPr>
        <a:xfrm>
          <a:off x="2454088" y="8068235"/>
          <a:ext cx="3922059" cy="2924736"/>
        </a:xfrm>
        <a:prstGeom prst="line">
          <a:avLst/>
        </a:prstGeom>
        <a:ln w="3810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217393</xdr:colOff>
      <xdr:row>42</xdr:row>
      <xdr:rowOff>81013</xdr:rowOff>
    </xdr:from>
    <xdr:to>
      <xdr:col>5</xdr:col>
      <xdr:colOff>0</xdr:colOff>
      <xdr:row>42</xdr:row>
      <xdr:rowOff>81013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521E44BD-531F-4FA4-A565-80E61AC5A130}"/>
            </a:ext>
          </a:extLst>
        </xdr:cNvPr>
        <xdr:cNvCxnSpPr/>
      </xdr:nvCxnSpPr>
      <xdr:spPr>
        <a:xfrm>
          <a:off x="217393" y="8082013"/>
          <a:ext cx="2203078" cy="0"/>
        </a:xfrm>
        <a:prstGeom prst="line">
          <a:avLst/>
        </a:prstGeom>
        <a:ln w="38100">
          <a:solidFill>
            <a:schemeClr val="tx1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142873</xdr:colOff>
      <xdr:row>38</xdr:row>
      <xdr:rowOff>51316</xdr:rowOff>
    </xdr:from>
    <xdr:to>
      <xdr:col>1</xdr:col>
      <xdr:colOff>295274</xdr:colOff>
      <xdr:row>42</xdr:row>
      <xdr:rowOff>3691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219338-71AA-4FBE-BC7B-1330FA9A0F6D}"/>
            </a:ext>
          </a:extLst>
        </xdr:cNvPr>
        <xdr:cNvSpPr txBox="1"/>
      </xdr:nvSpPr>
      <xdr:spPr>
        <a:xfrm>
          <a:off x="142873" y="7290316"/>
          <a:ext cx="75751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Y3</a:t>
          </a:r>
        </a:p>
      </xdr:txBody>
    </xdr:sp>
    <xdr:clientData/>
  </xdr:twoCellAnchor>
  <xdr:twoCellAnchor>
    <xdr:from>
      <xdr:col>2</xdr:col>
      <xdr:colOff>451035</xdr:colOff>
      <xdr:row>56</xdr:row>
      <xdr:rowOff>15688</xdr:rowOff>
    </xdr:from>
    <xdr:to>
      <xdr:col>3</xdr:col>
      <xdr:colOff>289110</xdr:colOff>
      <xdr:row>59</xdr:row>
      <xdr:rowOff>149038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B03B5C1-5F4D-4B5B-BBAA-A6B3E5ED0B73}"/>
            </a:ext>
          </a:extLst>
        </xdr:cNvPr>
        <xdr:cNvSpPr txBox="1"/>
      </xdr:nvSpPr>
      <xdr:spPr>
        <a:xfrm>
          <a:off x="1661270" y="10683688"/>
          <a:ext cx="443193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 b="1">
              <a:solidFill>
                <a:srgbClr val="FF0000"/>
              </a:solidFill>
            </a:rPr>
            <a:t>X</a:t>
          </a:r>
        </a:p>
      </xdr:txBody>
    </xdr:sp>
    <xdr:clientData/>
  </xdr:twoCellAnchor>
  <xdr:twoCellAnchor>
    <xdr:from>
      <xdr:col>2</xdr:col>
      <xdr:colOff>165286</xdr:colOff>
      <xdr:row>41</xdr:row>
      <xdr:rowOff>96139</xdr:rowOff>
    </xdr:from>
    <xdr:to>
      <xdr:col>3</xdr:col>
      <xdr:colOff>317687</xdr:colOff>
      <xdr:row>45</xdr:row>
      <xdr:rowOff>48514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A89D56AA-3017-4532-8F0D-B2A25CF8E3B5}"/>
            </a:ext>
          </a:extLst>
        </xdr:cNvPr>
        <xdr:cNvSpPr txBox="1"/>
      </xdr:nvSpPr>
      <xdr:spPr>
        <a:xfrm>
          <a:off x="1375521" y="7906639"/>
          <a:ext cx="75751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X1</a:t>
          </a:r>
        </a:p>
      </xdr:txBody>
    </xdr:sp>
    <xdr:clientData/>
  </xdr:twoCellAnchor>
  <xdr:twoCellAnchor>
    <xdr:from>
      <xdr:col>4</xdr:col>
      <xdr:colOff>389403</xdr:colOff>
      <xdr:row>56</xdr:row>
      <xdr:rowOff>140963</xdr:rowOff>
    </xdr:from>
    <xdr:to>
      <xdr:col>5</xdr:col>
      <xdr:colOff>541805</xdr:colOff>
      <xdr:row>60</xdr:row>
      <xdr:rowOff>93338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09D8C19-1A07-4104-BA2B-6EF0D208BB80}"/>
            </a:ext>
          </a:extLst>
        </xdr:cNvPr>
        <xdr:cNvSpPr txBox="1"/>
      </xdr:nvSpPr>
      <xdr:spPr>
        <a:xfrm>
          <a:off x="2809874" y="10808963"/>
          <a:ext cx="75751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X2</a:t>
          </a:r>
        </a:p>
      </xdr:txBody>
    </xdr:sp>
    <xdr:clientData/>
  </xdr:twoCellAnchor>
  <xdr:twoCellAnchor>
    <xdr:from>
      <xdr:col>8</xdr:col>
      <xdr:colOff>86844</xdr:colOff>
      <xdr:row>47</xdr:row>
      <xdr:rowOff>96140</xdr:rowOff>
    </xdr:from>
    <xdr:to>
      <xdr:col>9</xdr:col>
      <xdr:colOff>239245</xdr:colOff>
      <xdr:row>51</xdr:row>
      <xdr:rowOff>48515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EE156096-0E2C-4460-B315-8CD77619F120}"/>
            </a:ext>
          </a:extLst>
        </xdr:cNvPr>
        <xdr:cNvSpPr txBox="1"/>
      </xdr:nvSpPr>
      <xdr:spPr>
        <a:xfrm>
          <a:off x="4927785" y="9049640"/>
          <a:ext cx="75751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L3</a:t>
          </a:r>
        </a:p>
      </xdr:txBody>
    </xdr:sp>
    <xdr:clientData/>
  </xdr:twoCellAnchor>
  <xdr:twoCellAnchor>
    <xdr:from>
      <xdr:col>5</xdr:col>
      <xdr:colOff>579904</xdr:colOff>
      <xdr:row>53</xdr:row>
      <xdr:rowOff>73728</xdr:rowOff>
    </xdr:from>
    <xdr:to>
      <xdr:col>7</xdr:col>
      <xdr:colOff>127187</xdr:colOff>
      <xdr:row>57</xdr:row>
      <xdr:rowOff>26103</xdr:rowOff>
    </xdr:to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325D4D27-3BCC-459C-8D23-C0E9ABE054C2}"/>
            </a:ext>
          </a:extLst>
        </xdr:cNvPr>
        <xdr:cNvSpPr txBox="1"/>
      </xdr:nvSpPr>
      <xdr:spPr>
        <a:xfrm>
          <a:off x="3605492" y="10170228"/>
          <a:ext cx="75751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A4</a:t>
          </a:r>
        </a:p>
      </xdr:txBody>
    </xdr:sp>
    <xdr:clientData/>
  </xdr:twoCellAnchor>
  <xdr:twoCellAnchor>
    <xdr:from>
      <xdr:col>4</xdr:col>
      <xdr:colOff>288550</xdr:colOff>
      <xdr:row>51</xdr:row>
      <xdr:rowOff>163375</xdr:rowOff>
    </xdr:from>
    <xdr:to>
      <xdr:col>5</xdr:col>
      <xdr:colOff>440952</xdr:colOff>
      <xdr:row>55</xdr:row>
      <xdr:rowOff>115750</xdr:rowOff>
    </xdr:to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9BE864AE-4EFE-4F63-BA19-ADC74FA603E5}"/>
            </a:ext>
          </a:extLst>
        </xdr:cNvPr>
        <xdr:cNvSpPr txBox="1"/>
      </xdr:nvSpPr>
      <xdr:spPr>
        <a:xfrm>
          <a:off x="2709021" y="9878875"/>
          <a:ext cx="757519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2400" b="1">
              <a:solidFill>
                <a:srgbClr val="FF0000"/>
              </a:solidFill>
              <a:latin typeface="+mn-lt"/>
              <a:ea typeface="+mn-ea"/>
              <a:cs typeface="+mn-cs"/>
            </a:rPr>
            <a:t>A3</a:t>
          </a:r>
        </a:p>
      </xdr:txBody>
    </xdr:sp>
    <xdr:clientData/>
  </xdr:twoCellAnchor>
  <xdr:twoCellAnchor>
    <xdr:from>
      <xdr:col>6</xdr:col>
      <xdr:colOff>9524</xdr:colOff>
      <xdr:row>57</xdr:row>
      <xdr:rowOff>65835</xdr:rowOff>
    </xdr:from>
    <xdr:to>
      <xdr:col>11</xdr:col>
      <xdr:colOff>104774</xdr:colOff>
      <xdr:row>57</xdr:row>
      <xdr:rowOff>108697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A02580EA-166A-4AB7-9B97-1B5D88140137}"/>
            </a:ext>
          </a:extLst>
        </xdr:cNvPr>
        <xdr:cNvCxnSpPr/>
      </xdr:nvCxnSpPr>
      <xdr:spPr>
        <a:xfrm flipV="1">
          <a:off x="3640230" y="10924335"/>
          <a:ext cx="3120838" cy="42862"/>
        </a:xfrm>
        <a:prstGeom prst="line">
          <a:avLst/>
        </a:prstGeom>
        <a:ln w="381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447674</xdr:colOff>
      <xdr:row>55</xdr:row>
      <xdr:rowOff>146796</xdr:rowOff>
    </xdr:from>
    <xdr:to>
      <xdr:col>8</xdr:col>
      <xdr:colOff>342899</xdr:colOff>
      <xdr:row>59</xdr:row>
      <xdr:rowOff>99171</xdr:rowOff>
    </xdr:to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DB65819-6ED6-4DBE-A597-ED4B0064F5E6}"/>
            </a:ext>
          </a:extLst>
        </xdr:cNvPr>
        <xdr:cNvSpPr txBox="1"/>
      </xdr:nvSpPr>
      <xdr:spPr>
        <a:xfrm>
          <a:off x="4683498" y="10624296"/>
          <a:ext cx="500342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>
              <a:solidFill>
                <a:srgbClr val="FF0000"/>
              </a:solidFill>
            </a:rPr>
            <a:t>S</a:t>
          </a:r>
        </a:p>
      </xdr:txBody>
    </xdr:sp>
    <xdr:clientData/>
  </xdr:twoCellAnchor>
  <xdr:twoCellAnchor editAs="oneCell">
    <xdr:from>
      <xdr:col>18</xdr:col>
      <xdr:colOff>0</xdr:colOff>
      <xdr:row>2</xdr:row>
      <xdr:rowOff>0</xdr:rowOff>
    </xdr:from>
    <xdr:to>
      <xdr:col>28</xdr:col>
      <xdr:colOff>386919</xdr:colOff>
      <xdr:row>30</xdr:row>
      <xdr:rowOff>27905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78118A2E-1513-4C39-831B-641B9CC34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92118" y="381000"/>
          <a:ext cx="6438095" cy="5361905"/>
        </a:xfrm>
        <a:prstGeom prst="rect">
          <a:avLst/>
        </a:prstGeom>
      </xdr:spPr>
    </xdr:pic>
    <xdr:clientData/>
  </xdr:twoCellAnchor>
  <xdr:twoCellAnchor>
    <xdr:from>
      <xdr:col>18</xdr:col>
      <xdr:colOff>201706</xdr:colOff>
      <xdr:row>16</xdr:row>
      <xdr:rowOff>168088</xdr:rowOff>
    </xdr:from>
    <xdr:to>
      <xdr:col>19</xdr:col>
      <xdr:colOff>212912</xdr:colOff>
      <xdr:row>19</xdr:row>
      <xdr:rowOff>0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202B9530-7504-4A98-A682-D76CFB66D17D}"/>
            </a:ext>
          </a:extLst>
        </xdr:cNvPr>
        <xdr:cNvSpPr/>
      </xdr:nvSpPr>
      <xdr:spPr>
        <a:xfrm>
          <a:off x="11093824" y="3216088"/>
          <a:ext cx="616323" cy="40341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582706</xdr:colOff>
      <xdr:row>25</xdr:row>
      <xdr:rowOff>112059</xdr:rowOff>
    </xdr:from>
    <xdr:to>
      <xdr:col>21</xdr:col>
      <xdr:colOff>593911</xdr:colOff>
      <xdr:row>27</xdr:row>
      <xdr:rowOff>134471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8C404536-639C-4546-94C9-651E32789F85}"/>
            </a:ext>
          </a:extLst>
        </xdr:cNvPr>
        <xdr:cNvSpPr/>
      </xdr:nvSpPr>
      <xdr:spPr>
        <a:xfrm>
          <a:off x="12685059" y="4874559"/>
          <a:ext cx="616323" cy="40341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593911</xdr:colOff>
      <xdr:row>18</xdr:row>
      <xdr:rowOff>134470</xdr:rowOff>
    </xdr:from>
    <xdr:to>
      <xdr:col>24</xdr:col>
      <xdr:colOff>605116</xdr:colOff>
      <xdr:row>20</xdr:row>
      <xdr:rowOff>156882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1A2BE5C4-6CB9-4FD7-9D54-E790A5129639}"/>
            </a:ext>
          </a:extLst>
        </xdr:cNvPr>
        <xdr:cNvSpPr/>
      </xdr:nvSpPr>
      <xdr:spPr>
        <a:xfrm>
          <a:off x="14511617" y="3563470"/>
          <a:ext cx="616323" cy="403412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56030</xdr:colOff>
      <xdr:row>19</xdr:row>
      <xdr:rowOff>78441</xdr:rowOff>
    </xdr:from>
    <xdr:to>
      <xdr:col>20</xdr:col>
      <xdr:colOff>67235</xdr:colOff>
      <xdr:row>21</xdr:row>
      <xdr:rowOff>100853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C3AEA85A-57FA-418A-B351-197D9299A229}"/>
            </a:ext>
          </a:extLst>
        </xdr:cNvPr>
        <xdr:cNvSpPr/>
      </xdr:nvSpPr>
      <xdr:spPr>
        <a:xfrm>
          <a:off x="11553265" y="3697941"/>
          <a:ext cx="616323" cy="403412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0D79-481D-498B-BDAE-7332D2B72005}">
  <dimension ref="A1"/>
  <sheetViews>
    <sheetView workbookViewId="0">
      <selection activeCell="T9" sqref="T9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B6A0-9B68-40DD-8C69-4F69F264FF2F}">
  <dimension ref="A1"/>
  <sheetViews>
    <sheetView workbookViewId="0">
      <selection activeCell="T31" sqref="T30:T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D44CB-698E-4D23-A790-25110337D5ED}">
  <dimension ref="P3:Q54"/>
  <sheetViews>
    <sheetView tabSelected="1" zoomScale="85" zoomScaleNormal="85" workbookViewId="0">
      <selection activeCell="Q27" sqref="Q27"/>
    </sheetView>
  </sheetViews>
  <sheetFormatPr defaultRowHeight="15" x14ac:dyDescent="0.25"/>
  <cols>
    <col min="2" max="2" width="9.140625" customWidth="1"/>
  </cols>
  <sheetData>
    <row r="3" spans="16:17" x14ac:dyDescent="0.25">
      <c r="P3" s="1" t="s">
        <v>22</v>
      </c>
      <c r="Q3" s="1"/>
    </row>
    <row r="4" spans="16:17" x14ac:dyDescent="0.25">
      <c r="P4" s="3" t="s">
        <v>0</v>
      </c>
      <c r="Q4" s="3">
        <v>8</v>
      </c>
    </row>
    <row r="5" spans="16:17" x14ac:dyDescent="0.25">
      <c r="P5" s="3" t="s">
        <v>1</v>
      </c>
      <c r="Q5" s="3">
        <v>9</v>
      </c>
    </row>
    <row r="8" spans="16:17" x14ac:dyDescent="0.25">
      <c r="P8" s="1" t="s">
        <v>23</v>
      </c>
      <c r="Q8" s="1"/>
    </row>
    <row r="9" spans="16:17" x14ac:dyDescent="0.25">
      <c r="P9" s="2" t="s">
        <v>2</v>
      </c>
      <c r="Q9" s="2">
        <v>18</v>
      </c>
    </row>
    <row r="10" spans="16:17" x14ac:dyDescent="0.25">
      <c r="P10" s="2" t="s">
        <v>3</v>
      </c>
      <c r="Q10" s="2">
        <v>6</v>
      </c>
    </row>
    <row r="11" spans="16:17" x14ac:dyDescent="0.25">
      <c r="P11" s="2" t="s">
        <v>4</v>
      </c>
      <c r="Q11" s="2">
        <v>6</v>
      </c>
    </row>
    <row r="12" spans="16:17" x14ac:dyDescent="0.25">
      <c r="P12" s="4"/>
      <c r="Q12" s="4"/>
    </row>
    <row r="13" spans="16:17" x14ac:dyDescent="0.25">
      <c r="P13" s="1" t="s">
        <v>24</v>
      </c>
      <c r="Q13" s="1"/>
    </row>
    <row r="14" spans="16:17" x14ac:dyDescent="0.25">
      <c r="P14" s="2" t="s">
        <v>5</v>
      </c>
      <c r="Q14" s="2">
        <f>DEGREES(ATAN(Q5/(Q11+Q4)))</f>
        <v>32.735226272107603</v>
      </c>
    </row>
    <row r="15" spans="16:17" x14ac:dyDescent="0.25">
      <c r="P15" s="2" t="s">
        <v>7</v>
      </c>
      <c r="Q15" s="2">
        <f>Q5/SIN(RADIANS(Q14))</f>
        <v>16.643316977093235</v>
      </c>
    </row>
    <row r="16" spans="16:17" x14ac:dyDescent="0.25">
      <c r="P16" s="2" t="s">
        <v>6</v>
      </c>
      <c r="Q16" s="2">
        <f>DEGREES(ACOS((Q15^2+Q10^2-Q9^2)/(2*Q15*Q10)))</f>
        <v>93.157286576960345</v>
      </c>
    </row>
    <row r="18" spans="16:17" x14ac:dyDescent="0.25">
      <c r="P18" s="1" t="s">
        <v>25</v>
      </c>
      <c r="Q18" s="1"/>
    </row>
    <row r="19" spans="16:17" x14ac:dyDescent="0.25">
      <c r="P19" s="2" t="s">
        <v>20</v>
      </c>
      <c r="Q19" s="2">
        <f>Q16+Q14</f>
        <v>125.89251284906794</v>
      </c>
    </row>
    <row r="36" spans="16:17" x14ac:dyDescent="0.25">
      <c r="P36" s="1" t="s">
        <v>23</v>
      </c>
      <c r="Q36" s="1"/>
    </row>
    <row r="37" spans="16:17" x14ac:dyDescent="0.25">
      <c r="P37" s="2" t="s">
        <v>8</v>
      </c>
      <c r="Q37" s="2">
        <v>6</v>
      </c>
    </row>
    <row r="38" spans="16:17" x14ac:dyDescent="0.25">
      <c r="P38" s="2" t="s">
        <v>9</v>
      </c>
      <c r="Q38" s="2">
        <v>6</v>
      </c>
    </row>
    <row r="39" spans="16:17" x14ac:dyDescent="0.25">
      <c r="P39" s="2" t="s">
        <v>10</v>
      </c>
      <c r="Q39" s="2">
        <v>12</v>
      </c>
    </row>
    <row r="42" spans="16:17" x14ac:dyDescent="0.25">
      <c r="P42" s="1" t="s">
        <v>24</v>
      </c>
      <c r="Q42" s="1"/>
    </row>
    <row r="43" spans="16:17" x14ac:dyDescent="0.25">
      <c r="P43" s="2" t="s">
        <v>11</v>
      </c>
      <c r="Q43" s="2">
        <f>SIN(RADIANS(Q19))*Q10</f>
        <v>4.8607095479544764</v>
      </c>
    </row>
    <row r="44" spans="16:17" x14ac:dyDescent="0.25">
      <c r="P44" s="2" t="s">
        <v>12</v>
      </c>
      <c r="Q44" s="2">
        <f>(Q39/Q9)*(Q5-Q43)+Q43</f>
        <v>7.6202365159848249</v>
      </c>
    </row>
    <row r="45" spans="16:17" x14ac:dyDescent="0.25">
      <c r="P45" s="2" t="s">
        <v>13</v>
      </c>
      <c r="Q45" s="2">
        <f>Q5-Q44</f>
        <v>1.3797634840151751</v>
      </c>
    </row>
    <row r="46" spans="16:17" x14ac:dyDescent="0.25">
      <c r="P46" s="2" t="s">
        <v>14</v>
      </c>
      <c r="Q46" s="2">
        <f>SQRT((Q9-Q39)^2-Q45^2)</f>
        <v>5.8391996650378646</v>
      </c>
    </row>
    <row r="47" spans="16:17" x14ac:dyDescent="0.25">
      <c r="P47" s="2" t="s">
        <v>15</v>
      </c>
      <c r="Q47" s="2">
        <f>Q4-Q46</f>
        <v>2.1608003349621354</v>
      </c>
    </row>
    <row r="48" spans="16:17" x14ac:dyDescent="0.25">
      <c r="P48" s="2" t="s">
        <v>16</v>
      </c>
      <c r="Q48" s="2">
        <f>SQRT(Q44^2+Q47^2)</f>
        <v>7.9206731183101491</v>
      </c>
    </row>
    <row r="49" spans="16:17" x14ac:dyDescent="0.25">
      <c r="P49" s="2" t="s">
        <v>17</v>
      </c>
      <c r="Q49" s="2">
        <f>DEGREES(ACOS((Q37^2+Q48^2-Q38^2)/(2*Q37*Q48)))</f>
        <v>48.695849082672062</v>
      </c>
    </row>
    <row r="50" spans="16:17" x14ac:dyDescent="0.25">
      <c r="P50" s="2" t="s">
        <v>18</v>
      </c>
      <c r="Q50" s="2">
        <f>SQRT(Q44^2+(Q11+Q47)^2)</f>
        <v>11.16542281629615</v>
      </c>
    </row>
    <row r="51" spans="16:17" x14ac:dyDescent="0.25">
      <c r="P51" s="2" t="s">
        <v>19</v>
      </c>
      <c r="Q51" s="2">
        <f>DEGREES(ACOS((Q48^2+Q11^2-Q50^2)/(2*Q48*Q11)))</f>
        <v>105.83125741332292</v>
      </c>
    </row>
    <row r="53" spans="16:17" x14ac:dyDescent="0.25">
      <c r="P53" s="1" t="s">
        <v>26</v>
      </c>
      <c r="Q53" s="1"/>
    </row>
    <row r="54" spans="16:17" x14ac:dyDescent="0.25">
      <c r="P54" s="2" t="s">
        <v>21</v>
      </c>
      <c r="Q54" s="2">
        <f>180-Q51-Q49</f>
        <v>25.472893504005022</v>
      </c>
    </row>
  </sheetData>
  <mergeCells count="7">
    <mergeCell ref="P53:Q53"/>
    <mergeCell ref="P3:Q3"/>
    <mergeCell ref="P8:Q8"/>
    <mergeCell ref="P13:Q13"/>
    <mergeCell ref="P18:Q18"/>
    <mergeCell ref="P36:Q36"/>
    <mergeCell ref="P42:Q4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 (2)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R. Little</dc:creator>
  <cp:lastModifiedBy>Scott R. Little</cp:lastModifiedBy>
  <cp:lastPrinted>2020-03-04T15:44:28Z</cp:lastPrinted>
  <dcterms:created xsi:type="dcterms:W3CDTF">2020-03-02T22:50:13Z</dcterms:created>
  <dcterms:modified xsi:type="dcterms:W3CDTF">2020-03-04T23:43:38Z</dcterms:modified>
</cp:coreProperties>
</file>