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1075" windowHeight="108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" i="1"/>
  <c r="A6"/>
  <c r="A10" s="1"/>
  <c r="A11" s="1"/>
  <c r="D5" l="1"/>
  <c r="D8" s="1"/>
  <c r="D9" s="1"/>
  <c r="G2"/>
  <c r="G3" s="1"/>
  <c r="A13"/>
  <c r="E18" l="1"/>
  <c r="G4"/>
  <c r="A14"/>
  <c r="A17"/>
  <c r="A20" s="1"/>
</calcChain>
</file>

<file path=xl/sharedStrings.xml><?xml version="1.0" encoding="utf-8"?>
<sst xmlns="http://schemas.openxmlformats.org/spreadsheetml/2006/main" count="21" uniqueCount="20">
  <si>
    <t>Accel</t>
  </si>
  <si>
    <t>G</t>
  </si>
  <si>
    <t>in/sec^2</t>
  </si>
  <si>
    <t>FREQ</t>
  </si>
  <si>
    <t>Vel</t>
  </si>
  <si>
    <t>Max vector length</t>
  </si>
  <si>
    <t xml:space="preserve">Time to stop </t>
  </si>
  <si>
    <t>MaxVel to stop</t>
  </si>
  <si>
    <t>Time to stop</t>
  </si>
  <si>
    <t>ipm</t>
  </si>
  <si>
    <t>angle</t>
  </si>
  <si>
    <t>radians</t>
  </si>
  <si>
    <t>deg</t>
  </si>
  <si>
    <t>sides</t>
  </si>
  <si>
    <t>Distance to Stop</t>
  </si>
  <si>
    <t>Colinear Tol</t>
  </si>
  <si>
    <t>Radius</t>
  </si>
  <si>
    <t>nat Freq</t>
  </si>
  <si>
    <t>Slow down RATIO</t>
  </si>
  <si>
    <t>polygon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</si>
</sst>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E3" sqref="E3"/>
    </sheetView>
  </sheetViews>
  <sheetFormatPr defaultRowHeight="15"/>
  <cols>
    <col min="2" max="2" width="14.5703125" customWidth="1"/>
    <col min="4" max="4" width="17" customWidth="1"/>
    <col min="5" max="5" width="16.5703125" customWidth="1"/>
  </cols>
  <sheetData>
    <row r="1" spans="1:8">
      <c r="A1" t="s">
        <v>16</v>
      </c>
      <c r="B1" t="s">
        <v>15</v>
      </c>
      <c r="D1" t="s">
        <v>5</v>
      </c>
      <c r="F1" t="s">
        <v>19</v>
      </c>
    </row>
    <row r="2" spans="1:8">
      <c r="A2">
        <v>1</v>
      </c>
      <c r="B2">
        <v>2.0000000000000001E-4</v>
      </c>
      <c r="D2">
        <f>2*SQRT(2*(A2^2-(A2-B2)^2))</f>
        <v>5.6565713997083218E-2</v>
      </c>
      <c r="F2" t="s">
        <v>10</v>
      </c>
      <c r="G2">
        <f>TAN((D2/2)/A2)</f>
        <v>2.8290400753301019E-2</v>
      </c>
      <c r="H2" t="s">
        <v>11</v>
      </c>
    </row>
    <row r="3" spans="1:8">
      <c r="G3">
        <f>G2*180/PI()</f>
        <v>1.6209205638978732</v>
      </c>
      <c r="H3" t="s">
        <v>12</v>
      </c>
    </row>
    <row r="4" spans="1:8">
      <c r="D4" t="s">
        <v>6</v>
      </c>
      <c r="G4">
        <f>360/G3</f>
        <v>222.09601631205041</v>
      </c>
      <c r="H4" t="s">
        <v>13</v>
      </c>
    </row>
    <row r="5" spans="1:8">
      <c r="A5" t="s">
        <v>0</v>
      </c>
      <c r="D5">
        <f>SQRT(2*D2/A7)</f>
        <v>5.3181629345612956E-2</v>
      </c>
    </row>
    <row r="6" spans="1:8">
      <c r="A6">
        <f>40/384</f>
        <v>0.10416666666666667</v>
      </c>
      <c r="B6" t="s">
        <v>1</v>
      </c>
    </row>
    <row r="7" spans="1:8">
      <c r="A7">
        <v>40</v>
      </c>
      <c r="B7" t="s">
        <v>2</v>
      </c>
      <c r="D7" t="s">
        <v>7</v>
      </c>
    </row>
    <row r="8" spans="1:8">
      <c r="D8">
        <f>D5*A7</f>
        <v>2.1272651738245183</v>
      </c>
    </row>
    <row r="9" spans="1:8">
      <c r="D9">
        <f>D8*60</f>
        <v>127.6359104294711</v>
      </c>
      <c r="E9" t="s">
        <v>9</v>
      </c>
    </row>
    <row r="10" spans="1:8">
      <c r="A10">
        <f>SQRT(A7/A2)</f>
        <v>6.324555320336759</v>
      </c>
      <c r="B10" t="s">
        <v>17</v>
      </c>
    </row>
    <row r="11" spans="1:8">
      <c r="A11">
        <f>A10/(2*PI())</f>
        <v>1.0065842420897408</v>
      </c>
      <c r="B11" t="s">
        <v>3</v>
      </c>
    </row>
    <row r="13" spans="1:8">
      <c r="A13">
        <f>A10*A2</f>
        <v>6.324555320336759</v>
      </c>
      <c r="B13" t="s">
        <v>4</v>
      </c>
    </row>
    <row r="14" spans="1:8">
      <c r="A14">
        <f>A13*60</f>
        <v>379.47331922020555</v>
      </c>
      <c r="B14" t="s">
        <v>9</v>
      </c>
    </row>
    <row r="16" spans="1:8">
      <c r="A16" t="s">
        <v>8</v>
      </c>
    </row>
    <row r="17" spans="1:5">
      <c r="A17">
        <f>A13/A7</f>
        <v>0.15811388300841897</v>
      </c>
      <c r="E17" t="s">
        <v>18</v>
      </c>
    </row>
    <row r="18" spans="1:5">
      <c r="E18">
        <f>A13/D8</f>
        <v>2.9730921175972216</v>
      </c>
    </row>
    <row r="19" spans="1:5">
      <c r="A19" t="s">
        <v>14</v>
      </c>
    </row>
    <row r="20" spans="1:5">
      <c r="A20">
        <f>1/2*A7*A17^2</f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TK</cp:lastModifiedBy>
  <dcterms:created xsi:type="dcterms:W3CDTF">2012-01-08T20:33:13Z</dcterms:created>
  <dcterms:modified xsi:type="dcterms:W3CDTF">2012-02-29T16:03:54Z</dcterms:modified>
</cp:coreProperties>
</file>